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eric\AppData\Local\Microsoft\Windows\INetCache\Content.Outlook\FNXN1BKB\"/>
    </mc:Choice>
  </mc:AlternateContent>
  <xr:revisionPtr revIDLastSave="0" documentId="8_{0829DFA7-E7C3-4DD6-929D-52FB945E7581}" xr6:coauthVersionLast="47" xr6:coauthVersionMax="47" xr10:uidLastSave="{00000000-0000-0000-0000-000000000000}"/>
  <bookViews>
    <workbookView xWindow="-120" yWindow="-120" windowWidth="29040" windowHeight="15720" xr2:uid="{57A47323-87AB-494B-B344-79F2E7668792}"/>
  </bookViews>
  <sheets>
    <sheet name="PRAVNE OSOBE (Kat 1.)" sheetId="1" r:id="rId1"/>
    <sheet name="FIZIČKE OSOBE (Kat 1.)" sheetId="2" r:id="rId2"/>
    <sheet name="FIZIČKE OSOBE (Kat 2.)" sheetId="3" r:id="rId3"/>
  </sheets>
  <definedNames>
    <definedName name="_xlnm._FilterDatabase" localSheetId="1" hidden="1">'FIZIČKE OSOBE (Kat 1.)'!$B$5:$G$25</definedName>
    <definedName name="_xlnm._FilterDatabase" localSheetId="2" hidden="1">'FIZIČKE OSOBE (Kat 2.)'!$B$5:$G$48</definedName>
    <definedName name="_xlnm._FilterDatabase" localSheetId="0" hidden="1">'PRAVNE OSOBE (Kat 1.)'!$A$5:$F$149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2" l="1"/>
  <c r="D154" i="1"/>
  <c r="D142" i="1"/>
  <c r="D129" i="1"/>
  <c r="D119" i="1"/>
  <c r="D115" i="1"/>
  <c r="D108" i="1"/>
  <c r="D98" i="1"/>
  <c r="D89" i="1"/>
  <c r="D84" i="1"/>
  <c r="D71" i="1"/>
  <c r="D57" i="1"/>
  <c r="D45" i="1"/>
  <c r="D37" i="1"/>
  <c r="D33" i="1"/>
  <c r="D28" i="1"/>
  <c r="D10" i="1"/>
  <c r="E12" i="3"/>
  <c r="E16" i="3" l="1"/>
  <c r="E14" i="3"/>
  <c r="E26" i="2"/>
</calcChain>
</file>

<file path=xl/sharedStrings.xml><?xml version="1.0" encoding="utf-8"?>
<sst xmlns="http://schemas.openxmlformats.org/spreadsheetml/2006/main" count="451" uniqueCount="215">
  <si>
    <t>NAZIV ISPLATITELJA:</t>
  </si>
  <si>
    <t>TEHNIČKO VELEUČILIŠTE U ZAGREBU</t>
  </si>
  <si>
    <t xml:space="preserve">ISPLATE SREDSTAVA </t>
  </si>
  <si>
    <t>ZA RAZDOBLJE</t>
  </si>
  <si>
    <t>RUJAN</t>
  </si>
  <si>
    <t>u eurima</t>
  </si>
  <si>
    <t xml:space="preserve">NAZIV PRIMATELJA </t>
  </si>
  <si>
    <t>OIB PRIMATELJA</t>
  </si>
  <si>
    <t>SJEDIŠTE / PREBIVALIŠTE PRIMATELJA</t>
  </si>
  <si>
    <t>IZNOS</t>
  </si>
  <si>
    <t>ŠIFRA EK.KLAS. (ODJELJAK)</t>
  </si>
  <si>
    <t>VRSTA RASHODA/ IZDATKA</t>
  </si>
  <si>
    <t>ZAGREB</t>
  </si>
  <si>
    <t>Službena putovanja</t>
  </si>
  <si>
    <t>BEČ</t>
  </si>
  <si>
    <t>VALAMAR RIVIERA D.D.</t>
  </si>
  <si>
    <t>POREČ</t>
  </si>
  <si>
    <t>Ukupno:</t>
  </si>
  <si>
    <t>ZET D.O.O.</t>
  </si>
  <si>
    <t>Naknade za prijevoz na posao i s posla</t>
  </si>
  <si>
    <t>CHE115694943</t>
  </si>
  <si>
    <t>BASEL</t>
  </si>
  <si>
    <t>Stručno usavršavanje zaposlenika</t>
  </si>
  <si>
    <t>-</t>
  </si>
  <si>
    <t>ZVIBOR D.O.O.</t>
  </si>
  <si>
    <t>Uredski materijal i ostali materijalni rashodi</t>
  </si>
  <si>
    <t>EUROPAPIER ADRIA D.O.O.</t>
  </si>
  <si>
    <t xml:space="preserve">Ukupno: </t>
  </si>
  <si>
    <t>Materijal i sirovine</t>
  </si>
  <si>
    <t>HEP OPSKRBA D.O.O.</t>
  </si>
  <si>
    <t>Energija</t>
  </si>
  <si>
    <t>OSIJEK</t>
  </si>
  <si>
    <t>INA D.D.</t>
  </si>
  <si>
    <t>ELEKTROTEHNIČKA ŠKOLA ZAGREB</t>
  </si>
  <si>
    <t>HEP ELEKTRA D.O.O.</t>
  </si>
  <si>
    <t>KOŽA KOMERC D.O.O.</t>
  </si>
  <si>
    <t>Ostali materijal i dijelovi za tekuće održavanje</t>
  </si>
  <si>
    <t>MIKROTRON D.O.O.</t>
  </si>
  <si>
    <t>BAUHAUS-ZAGREB K.D.</t>
  </si>
  <si>
    <t>SESVETE</t>
  </si>
  <si>
    <t>VEGO SPORT D.O.O.</t>
  </si>
  <si>
    <t>VELIKA GORICA</t>
  </si>
  <si>
    <t>NARODNE NOVINE D.D.</t>
  </si>
  <si>
    <t>HRVATSKI TELEKOM D.D.</t>
  </si>
  <si>
    <t>Sitni inventar i autogume</t>
  </si>
  <si>
    <t>Službena, radna i zaštitna odjeća i obuća</t>
  </si>
  <si>
    <t>HT D.D.</t>
  </si>
  <si>
    <t xml:space="preserve">Usluge telefona, pošte i prijevoza </t>
  </si>
  <si>
    <t>BOLT</t>
  </si>
  <si>
    <t>HRT</t>
  </si>
  <si>
    <t>HP D.D.</t>
  </si>
  <si>
    <t>NEVITEH D.O.O.</t>
  </si>
  <si>
    <t>Usluge tekućeg i invest.održavanja</t>
  </si>
  <si>
    <t>Usluge promidžbe i informiranja</t>
  </si>
  <si>
    <t>VEČERNJI LIST D.O.O.</t>
  </si>
  <si>
    <t>ZAGREBAČKI HOLDING D.O.O.</t>
  </si>
  <si>
    <t>Komunalne usluge</t>
  </si>
  <si>
    <t>VODOOPSKRBA I ODVODNJA D.O.O.</t>
  </si>
  <si>
    <t>GRAD ZAGREB</t>
  </si>
  <si>
    <t>ŽIVA VODA D.O.O.</t>
  </si>
  <si>
    <t>UPRAVITELJ VMD SERVIS D.O.O.</t>
  </si>
  <si>
    <t>Zakupnine i najamnine</t>
  </si>
  <si>
    <t>GRADITELJSKA TEHNIČKA ŠKOLA</t>
  </si>
  <si>
    <t>FINA</t>
  </si>
  <si>
    <t>SPEC.BOLN.PRIMAMED</t>
  </si>
  <si>
    <t>Zdravstvene i veterinarske usluge</t>
  </si>
  <si>
    <t>STUDENTSKI CENTAR U ZAGREBU</t>
  </si>
  <si>
    <t>Intelektualne i osobne usluge (usluge studentskog servisa)</t>
  </si>
  <si>
    <t>VARAŽDIN</t>
  </si>
  <si>
    <t>Računalne usluge</t>
  </si>
  <si>
    <t>Ostale usluge</t>
  </si>
  <si>
    <t>FINA GS D.O.O.</t>
  </si>
  <si>
    <t>METAFIZIKA D.O.O.</t>
  </si>
  <si>
    <t>AKD D.O.O.</t>
  </si>
  <si>
    <t>Reprezentacija</t>
  </si>
  <si>
    <t>PRI ZVONCU</t>
  </si>
  <si>
    <t>VRUTAK D.O.O.</t>
  </si>
  <si>
    <t>STARA POTKOVA D.O.O.</t>
  </si>
  <si>
    <t>EAST D.O.O.</t>
  </si>
  <si>
    <t>Ostali nespomenuti rashodi poslovanja</t>
  </si>
  <si>
    <t>Naknade građanima i kućanstvima u novcu</t>
  </si>
  <si>
    <t>Komunikacijska oprema</t>
  </si>
  <si>
    <t>Instrumenti, uređaji, strojevi</t>
  </si>
  <si>
    <t>SJEDISTE / PREBIVALIŠTE PRIMATELJA</t>
  </si>
  <si>
    <t>GDPR</t>
  </si>
  <si>
    <t>Intelektualne i osobne usluge (ugovor o djelu, ukupan trošak)</t>
  </si>
  <si>
    <t>UKUPNO</t>
  </si>
  <si>
    <t>IVONA MIKŠIĆ</t>
  </si>
  <si>
    <t>ODVJETNICA HELENA MIHALJIEVIĆ</t>
  </si>
  <si>
    <t>JAVNA VATROGASNA POSTROJBA GRADA ZAGREBA</t>
  </si>
  <si>
    <t>Ostale ualuge</t>
  </si>
  <si>
    <t>Članarine i norme</t>
  </si>
  <si>
    <t>Pristojbe i naknade</t>
  </si>
  <si>
    <t>NAZIV PRIMATELJA</t>
  </si>
  <si>
    <t>Plaće za redovan rad</t>
  </si>
  <si>
    <t>Ostali rashodi za zaposlene</t>
  </si>
  <si>
    <t xml:space="preserve">Doprinosi za obvezno zdravstveno osiguranje </t>
  </si>
  <si>
    <t>Doprinosi za obvezno zdravstveno osiguranje u slučaju nezaposlenosti</t>
  </si>
  <si>
    <t xml:space="preserve">Službena putovanja </t>
  </si>
  <si>
    <t>Naknada za prijevoz</t>
  </si>
  <si>
    <t>Naknade za rad predstavničkih i izvršnih tijela, povjerenstava i slično</t>
  </si>
  <si>
    <t>Troškovi sudskih postupaka</t>
  </si>
  <si>
    <t>Zatezne kamate</t>
  </si>
  <si>
    <t>BILIĆ KRUNOSLAV</t>
  </si>
  <si>
    <t>BUŠELIĆ VJERAN</t>
  </si>
  <si>
    <t>CAR JAKOVLJEVIĆ IVANA</t>
  </si>
  <si>
    <t>DIVJAK ALAN</t>
  </si>
  <si>
    <t>GRAČANIN JAKOB</t>
  </si>
  <si>
    <t>KOVAČEVIĆ NIKOLINA</t>
  </si>
  <si>
    <t>KRIŽAN MARIO</t>
  </si>
  <si>
    <t>KRUSHA EDMOND</t>
  </si>
  <si>
    <t>MAJIĆ VESELKA</t>
  </si>
  <si>
    <t>MARJANOVIĆ ZULIM NIKA</t>
  </si>
  <si>
    <t>MATEŠA FILIP</t>
  </si>
  <si>
    <t>MILDE ANTONIO</t>
  </si>
  <si>
    <t>PREPROTIĆ BRANIMIR</t>
  </si>
  <si>
    <t>RADOVAN ALEKSANDER</t>
  </si>
  <si>
    <t>SIROVATKA GORAN</t>
  </si>
  <si>
    <t>ŠPOLJARIĆ IGOR</t>
  </si>
  <si>
    <t>TOPOLČIĆ DAVORKA</t>
  </si>
  <si>
    <t>TURKALJ VEDRAN</t>
  </si>
  <si>
    <t>ŽAGAR MARINKO</t>
  </si>
  <si>
    <t>NACIONALNA FONDACIJA ZA OČUVANJE BAŠTINE</t>
  </si>
  <si>
    <t>BEOGRAD</t>
  </si>
  <si>
    <t>JIALICHUANG, LIMITED</t>
  </si>
  <si>
    <t>HONG KONG</t>
  </si>
  <si>
    <t>MOUSER</t>
  </si>
  <si>
    <t>USA</t>
  </si>
  <si>
    <t>REF. SZTVZ</t>
  </si>
  <si>
    <t>FAKULTET ORG.I INF.</t>
  </si>
  <si>
    <t>CONCORDA D.O.O.</t>
  </si>
  <si>
    <t>CANOSA INŽ. D.O.O.</t>
  </si>
  <si>
    <t>TRSTENO</t>
  </si>
  <si>
    <t>CROATIA BATERIJE D.O.O.</t>
  </si>
  <si>
    <t>DOWN TOWN</t>
  </si>
  <si>
    <t>AMSTERDAM</t>
  </si>
  <si>
    <t>SP</t>
  </si>
  <si>
    <t xml:space="preserve">DE JONGENS UIT HET </t>
  </si>
  <si>
    <t>DRŽAVNI PRORAČUN RH</t>
  </si>
  <si>
    <t>TOWN SIGHT D.O.O.</t>
  </si>
  <si>
    <t>MIPRO</t>
  </si>
  <si>
    <t>HAC D.O.O.</t>
  </si>
  <si>
    <t>SVEUČU ZG-FILOZOFSKI FAKULTET</t>
  </si>
  <si>
    <t>Sitan inventar i autogume</t>
  </si>
  <si>
    <t>VULKANIZER BRAČUN</t>
  </si>
  <si>
    <t>NPOO1</t>
  </si>
  <si>
    <t>MDPI</t>
  </si>
  <si>
    <t>POSLOVNE VOŽNJE D.O.O.</t>
  </si>
  <si>
    <t>MILENIJ HOTELI D.O.O.</t>
  </si>
  <si>
    <t>OPATIJA</t>
  </si>
  <si>
    <t>SYSTEMA FRONTIS D.O.O.</t>
  </si>
  <si>
    <t>INTELIO INFO D.O.O.</t>
  </si>
  <si>
    <t>KRIŽEVCI</t>
  </si>
  <si>
    <t>808 BAR D.O.O.</t>
  </si>
  <si>
    <t>PEER D.O.O.</t>
  </si>
  <si>
    <t>MEDITEL USLUGE D.O.O.</t>
  </si>
  <si>
    <t>STAKLOREZ BURIĆ D.O.O.</t>
  </si>
  <si>
    <t>PREGRADA</t>
  </si>
  <si>
    <t>BALDINISTUDIO D.O.O.</t>
  </si>
  <si>
    <t>TEHNIČKA ŠKOLA U ZAGREBU</t>
  </si>
  <si>
    <t>KONČAR-DIGITAL D.O.O.</t>
  </si>
  <si>
    <t>CVJETNI ATELJE HEDERA</t>
  </si>
  <si>
    <t>INTERGRAFIKA TTŽ D.O.O.</t>
  </si>
  <si>
    <t>MAX OBRT</t>
  </si>
  <si>
    <t>METRO CASH&amp;CARRY D.O.O.</t>
  </si>
  <si>
    <t>GRAND AUTO D.O.O.</t>
  </si>
  <si>
    <t>YOU AND ME D.O.O.</t>
  </si>
  <si>
    <t>SUPERIOR UGOSTITELJSTVO D.O.O.</t>
  </si>
  <si>
    <t>ZNANSTVENI KONTEKST, VL.D.KNEŽEVIĆ</t>
  </si>
  <si>
    <t>ASTP</t>
  </si>
  <si>
    <t>NL808906975B01</t>
  </si>
  <si>
    <t>LEIDEN</t>
  </si>
  <si>
    <t>RADIKAL SERVISI D.O.O.</t>
  </si>
  <si>
    <t>ROVINI KAVA D.O.O.</t>
  </si>
  <si>
    <t>JEDNOSTAVNO NAJVEĆI D.O.O.</t>
  </si>
  <si>
    <t>KA I RO AUTOMOTO D.O.O.</t>
  </si>
  <si>
    <t>SAMOBORČEK EU GRUPA D.O.O.</t>
  </si>
  <si>
    <t>SAMOBOR</t>
  </si>
  <si>
    <t>HEP OPSKRBA PLINOM D.O.O.</t>
  </si>
  <si>
    <t>AUTOMATIC SERVIS D.O.O.</t>
  </si>
  <si>
    <t>BUZET</t>
  </si>
  <si>
    <t>SIGA D.O.O.</t>
  </si>
  <si>
    <t>VELEUČILIŠTE S PRAVOM JAVNOSTI BALTAZAR</t>
  </si>
  <si>
    <t>ZAPREŠIĆ</t>
  </si>
  <si>
    <t>SVEUČILIŠTE U ZAGREBU UČITELJSKI FAKULTET</t>
  </si>
  <si>
    <t>ESB98579568</t>
  </si>
  <si>
    <t>VALENCIA</t>
  </si>
  <si>
    <t>IATED ACADEMY S.L.</t>
  </si>
  <si>
    <t>MINNIE OBRT ZA CVJEĆARSKE USLUGE</t>
  </si>
  <si>
    <t>ATU71405534</t>
  </si>
  <si>
    <t>SWS SCHOLARLY SOCIET-SGEM</t>
  </si>
  <si>
    <t>STOLARIJA MARINKO SMJ. D.O.O.</t>
  </si>
  <si>
    <t>KODEKS D.O.O.</t>
  </si>
  <si>
    <t>CONREX D.O.O.</t>
  </si>
  <si>
    <t>AVITEH AUDIO VIDEO TEHN. D.O.O.</t>
  </si>
  <si>
    <t>MINERVA GRAPHICA D.O.O.</t>
  </si>
  <si>
    <t>ŠENKOVEC</t>
  </si>
  <si>
    <t>VISUAL MEMORY OBRT ZA USL.</t>
  </si>
  <si>
    <t>MENAL USLUGE D.O.O.</t>
  </si>
  <si>
    <t>STUBIČKE TOPLICE</t>
  </si>
  <si>
    <t>AZONPRINTER D.O.O.</t>
  </si>
  <si>
    <t>PRIZMA D.O.O.</t>
  </si>
  <si>
    <t>AK SIGET</t>
  </si>
  <si>
    <t>Premije osiguranja</t>
  </si>
  <si>
    <t>CROATIA OSIGURANJE D.D.</t>
  </si>
  <si>
    <t>NOVEL CENTAR D.O.O.</t>
  </si>
  <si>
    <t>HUKI D.O.O.</t>
  </si>
  <si>
    <t>INTERMOD D.O.O.</t>
  </si>
  <si>
    <t>ZADAR</t>
  </si>
  <si>
    <t>ARHITEKTONSKI FAKULTET</t>
  </si>
  <si>
    <t>PROSVJETA D.O.O.</t>
  </si>
  <si>
    <t>FAKULTET ELEKTROTEH.I RAČ.</t>
  </si>
  <si>
    <t>LEXPERA D.O.O.</t>
  </si>
  <si>
    <t>DIGITAL MEDIA D.O.O.</t>
  </si>
  <si>
    <t>ČAKOVEC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</si>
</sst>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[$€-2]\ * #,##0.0_);_([$€-2]\ * \(#,##0.0\);_([$€-2]\ * &quot;-&quot;??_);_(@_)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849"/>
      <name val="Calibri"/>
      <family val="2"/>
      <charset val="238"/>
      <scheme val="minor"/>
    </font>
    <font>
      <sz val="11"/>
      <color rgb="FF20284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quotePrefix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1" xfId="0" applyFont="1" applyBorder="1"/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quotePrefix="1"/>
    <xf numFmtId="0" fontId="5" fillId="0" borderId="2" xfId="0" applyFont="1" applyBorder="1"/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43" fontId="0" fillId="0" borderId="1" xfId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vertical="center" wrapText="1"/>
    </xf>
    <xf numFmtId="2" fontId="0" fillId="0" borderId="0" xfId="0" applyNumberFormat="1" applyAlignment="1">
      <alignment horizontal="left" vertical="center" wrapText="1"/>
    </xf>
    <xf numFmtId="2" fontId="3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 wrapText="1"/>
    </xf>
    <xf numFmtId="43" fontId="0" fillId="0" borderId="0" xfId="1" applyFont="1" applyAlignment="1">
      <alignment horizontal="right"/>
    </xf>
    <xf numFmtId="43" fontId="3" fillId="0" borderId="0" xfId="1" applyFont="1" applyAlignment="1">
      <alignment horizontal="right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0" fontId="4" fillId="0" borderId="3" xfId="0" applyFont="1" applyBorder="1"/>
    <xf numFmtId="43" fontId="1" fillId="0" borderId="4" xfId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left" wrapText="1"/>
    </xf>
    <xf numFmtId="2" fontId="7" fillId="0" borderId="1" xfId="0" applyNumberFormat="1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2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 vertical="top"/>
    </xf>
    <xf numFmtId="1" fontId="11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/>
    </xf>
    <xf numFmtId="1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 vertical="center" wrapText="1"/>
    </xf>
    <xf numFmtId="0" fontId="0" fillId="0" borderId="3" xfId="0" applyBorder="1"/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2" fontId="10" fillId="0" borderId="6" xfId="0" applyNumberFormat="1" applyFont="1" applyBorder="1" applyAlignment="1">
      <alignment horizontal="left" wrapText="1"/>
    </xf>
    <xf numFmtId="0" fontId="13" fillId="0" borderId="3" xfId="0" applyFont="1" applyBorder="1" applyAlignment="1">
      <alignment horizontal="left"/>
    </xf>
    <xf numFmtId="2" fontId="7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2" fontId="7" fillId="0" borderId="1" xfId="0" applyNumberFormat="1" applyFont="1" applyBorder="1" applyAlignment="1">
      <alignment horizontal="left" vertical="top" wrapText="1"/>
    </xf>
    <xf numFmtId="2" fontId="4" fillId="0" borderId="1" xfId="1" applyNumberFormat="1" applyFont="1" applyBorder="1" applyAlignment="1">
      <alignment horizontal="right"/>
    </xf>
    <xf numFmtId="2" fontId="11" fillId="0" borderId="6" xfId="0" applyNumberFormat="1" applyFont="1" applyBorder="1" applyAlignment="1">
      <alignment horizontal="left" wrapText="1"/>
    </xf>
    <xf numFmtId="0" fontId="0" fillId="0" borderId="1" xfId="1" applyNumberFormat="1" applyFont="1" applyBorder="1" applyAlignment="1">
      <alignment horizontal="right"/>
    </xf>
    <xf numFmtId="0" fontId="0" fillId="0" borderId="0" xfId="1" applyNumberFormat="1" applyFont="1"/>
    <xf numFmtId="0" fontId="3" fillId="0" borderId="0" xfId="1" applyNumberFormat="1" applyFont="1"/>
    <xf numFmtId="0" fontId="1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right"/>
    </xf>
    <xf numFmtId="0" fontId="0" fillId="0" borderId="1" xfId="1" applyNumberFormat="1" applyFont="1" applyBorder="1"/>
    <xf numFmtId="4" fontId="0" fillId="0" borderId="1" xfId="1" applyNumberFormat="1" applyFont="1" applyBorder="1" applyAlignment="1">
      <alignment horizontal="right"/>
    </xf>
    <xf numFmtId="43" fontId="4" fillId="2" borderId="1" xfId="1" applyFont="1" applyFill="1" applyBorder="1" applyAlignment="1">
      <alignment horizontal="right"/>
    </xf>
    <xf numFmtId="4" fontId="4" fillId="0" borderId="1" xfId="1" applyNumberFormat="1" applyFont="1" applyBorder="1" applyAlignment="1">
      <alignment horizontal="right"/>
    </xf>
    <xf numFmtId="2" fontId="12" fillId="0" borderId="1" xfId="1" applyNumberFormat="1" applyFont="1" applyBorder="1" applyAlignment="1">
      <alignment horizontal="right"/>
    </xf>
    <xf numFmtId="2" fontId="0" fillId="0" borderId="1" xfId="1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64" fontId="0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left" wrapText="1"/>
    </xf>
    <xf numFmtId="4" fontId="0" fillId="2" borderId="0" xfId="1" applyNumberFormat="1" applyFont="1" applyFill="1" applyBorder="1" applyAlignment="1">
      <alignment horizontal="right"/>
    </xf>
    <xf numFmtId="4" fontId="0" fillId="0" borderId="0" xfId="1" applyNumberFormat="1" applyFont="1" applyBorder="1" applyAlignment="1">
      <alignment horizontal="right"/>
    </xf>
    <xf numFmtId="0" fontId="0" fillId="0" borderId="0" xfId="1" applyNumberFormat="1" applyFont="1" applyBorder="1" applyAlignment="1">
      <alignment horizontal="right"/>
    </xf>
    <xf numFmtId="0" fontId="0" fillId="2" borderId="0" xfId="1" applyNumberFormat="1" applyFont="1" applyFill="1" applyBorder="1" applyAlignment="1">
      <alignment horizontal="right"/>
    </xf>
    <xf numFmtId="0" fontId="0" fillId="0" borderId="6" xfId="0" applyBorder="1" applyAlignment="1">
      <alignment horizontal="left"/>
    </xf>
    <xf numFmtId="164" fontId="4" fillId="0" borderId="1" xfId="1" applyNumberFormat="1" applyFont="1" applyBorder="1" applyAlignment="1">
      <alignment horizontal="right"/>
    </xf>
    <xf numFmtId="43" fontId="0" fillId="2" borderId="1" xfId="1" applyFont="1" applyFill="1" applyBorder="1" applyAlignment="1">
      <alignment horizontal="right"/>
    </xf>
    <xf numFmtId="43" fontId="0" fillId="0" borderId="3" xfId="1" applyFont="1" applyBorder="1"/>
    <xf numFmtId="1" fontId="10" fillId="0" borderId="1" xfId="0" applyNumberFormat="1" applyFont="1" applyBorder="1" applyAlignment="1">
      <alignment horizontal="left" vertical="center" wrapText="1"/>
    </xf>
  </cellXfs>
  <cellStyles count="3">
    <cellStyle name="Comma 2" xfId="2" xr:uid="{C8CAA1C5-ECF1-43FE-B9A9-569798CDCAA6}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78E5-EE2B-4B57-A061-DF7B5BC2ED39}">
  <dimension ref="A1:H177"/>
  <sheetViews>
    <sheetView tabSelected="1" zoomScale="112" zoomScaleNormal="112" workbookViewId="0">
      <selection activeCell="D160" sqref="D160"/>
    </sheetView>
  </sheetViews>
  <sheetFormatPr defaultRowHeight="15" x14ac:dyDescent="0.25"/>
  <cols>
    <col min="1" max="1" width="48.28515625" style="2" customWidth="1"/>
    <col min="2" max="2" width="26.85546875" style="47" customWidth="1"/>
    <col min="3" max="3" width="40.85546875" style="17" customWidth="1"/>
    <col min="4" max="4" width="11" style="25" bestFit="1" customWidth="1"/>
    <col min="5" max="5" width="11.28515625" style="12" customWidth="1"/>
    <col min="6" max="6" width="72.28515625" customWidth="1"/>
  </cols>
  <sheetData>
    <row r="1" spans="1:6" ht="18.75" x14ac:dyDescent="0.3">
      <c r="A1" s="26" t="s">
        <v>0</v>
      </c>
      <c r="B1" s="47" t="s">
        <v>1</v>
      </c>
    </row>
    <row r="3" spans="1:6" ht="15.75" x14ac:dyDescent="0.25">
      <c r="A3" s="27" t="s">
        <v>2</v>
      </c>
      <c r="B3" s="47" t="s">
        <v>3</v>
      </c>
      <c r="C3" s="23" t="s">
        <v>4</v>
      </c>
      <c r="D3" s="30"/>
      <c r="E3" s="13">
        <v>2026</v>
      </c>
    </row>
    <row r="4" spans="1:6" x14ac:dyDescent="0.25">
      <c r="F4" s="8" t="s">
        <v>5</v>
      </c>
    </row>
    <row r="5" spans="1:6" s="1" customFormat="1" ht="90.75" customHeight="1" x14ac:dyDescent="0.25">
      <c r="A5" s="28" t="s">
        <v>6</v>
      </c>
      <c r="B5" s="48" t="s">
        <v>7</v>
      </c>
      <c r="C5" s="16" t="s">
        <v>8</v>
      </c>
      <c r="D5" s="31" t="s">
        <v>9</v>
      </c>
      <c r="E5" s="21" t="s">
        <v>10</v>
      </c>
      <c r="F5" s="5" t="s">
        <v>11</v>
      </c>
    </row>
    <row r="6" spans="1:6" s="1" customFormat="1" ht="16.5" customHeight="1" x14ac:dyDescent="0.25">
      <c r="A6" s="37" t="s">
        <v>141</v>
      </c>
      <c r="B6" s="57">
        <v>57500462912</v>
      </c>
      <c r="C6" s="52" t="s">
        <v>12</v>
      </c>
      <c r="D6" s="53">
        <v>6.1</v>
      </c>
      <c r="E6" s="44">
        <v>3211</v>
      </c>
      <c r="F6" s="10" t="s">
        <v>13</v>
      </c>
    </row>
    <row r="7" spans="1:6" s="1" customFormat="1" ht="16.5" customHeight="1" x14ac:dyDescent="0.25">
      <c r="A7" s="34" t="s">
        <v>15</v>
      </c>
      <c r="B7" s="49">
        <v>36201212847</v>
      </c>
      <c r="C7" s="34" t="s">
        <v>16</v>
      </c>
      <c r="D7" s="53">
        <v>3145</v>
      </c>
      <c r="E7" s="44"/>
      <c r="F7" s="10" t="s">
        <v>145</v>
      </c>
    </row>
    <row r="8" spans="1:6" s="1" customFormat="1" ht="16.5" customHeight="1" x14ac:dyDescent="0.25">
      <c r="A8" s="34" t="s">
        <v>148</v>
      </c>
      <c r="B8" s="49">
        <v>78796880101</v>
      </c>
      <c r="C8" s="34" t="s">
        <v>149</v>
      </c>
      <c r="D8" s="53">
        <v>4680.3999999999996</v>
      </c>
      <c r="E8" s="44"/>
      <c r="F8" s="10"/>
    </row>
    <row r="9" spans="1:6" s="1" customFormat="1" ht="16.5" customHeight="1" x14ac:dyDescent="0.25">
      <c r="A9" s="34" t="s">
        <v>207</v>
      </c>
      <c r="B9" s="49">
        <v>40095595710</v>
      </c>
      <c r="C9" s="34" t="s">
        <v>208</v>
      </c>
      <c r="D9" s="53">
        <v>409.5</v>
      </c>
      <c r="E9" s="44"/>
      <c r="F9" s="10"/>
    </row>
    <row r="10" spans="1:6" s="1" customFormat="1" ht="17.25" customHeight="1" x14ac:dyDescent="0.25">
      <c r="A10" s="28" t="s">
        <v>17</v>
      </c>
      <c r="B10" s="50"/>
      <c r="C10" s="34"/>
      <c r="D10" s="24">
        <f>+SUM(D6:D9)</f>
        <v>8241</v>
      </c>
      <c r="E10" s="44"/>
      <c r="F10" s="5"/>
    </row>
    <row r="11" spans="1:6" s="1" customFormat="1" ht="17.25" customHeight="1" x14ac:dyDescent="0.25">
      <c r="A11" s="28"/>
      <c r="B11" s="50"/>
      <c r="C11" s="34"/>
      <c r="D11" s="24"/>
      <c r="E11" s="44"/>
      <c r="F11" s="5"/>
    </row>
    <row r="12" spans="1:6" s="1" customFormat="1" ht="17.25" customHeight="1" x14ac:dyDescent="0.25">
      <c r="A12" s="63" t="s">
        <v>18</v>
      </c>
      <c r="B12" s="50">
        <v>82031999604</v>
      </c>
      <c r="C12" s="34" t="s">
        <v>12</v>
      </c>
      <c r="D12" s="53">
        <v>1106.9000000000001</v>
      </c>
      <c r="E12" s="44">
        <v>3212</v>
      </c>
      <c r="F12" s="10" t="s">
        <v>19</v>
      </c>
    </row>
    <row r="13" spans="1:6" s="1" customFormat="1" ht="17.25" customHeight="1" x14ac:dyDescent="0.25">
      <c r="A13" s="28" t="s">
        <v>17</v>
      </c>
      <c r="B13" s="50"/>
      <c r="C13" s="34"/>
      <c r="D13" s="24">
        <v>1106.9000000000001</v>
      </c>
      <c r="E13" s="44"/>
      <c r="F13" s="5"/>
    </row>
    <row r="14" spans="1:6" s="1" customFormat="1" ht="17.25" customHeight="1" x14ac:dyDescent="0.25">
      <c r="A14" s="28"/>
      <c r="B14" s="50"/>
      <c r="C14" s="34"/>
      <c r="D14" s="24"/>
      <c r="E14" s="44"/>
      <c r="F14" s="5"/>
    </row>
    <row r="15" spans="1:6" s="1" customFormat="1" ht="17.25" customHeight="1" x14ac:dyDescent="0.25">
      <c r="A15" s="34" t="s">
        <v>122</v>
      </c>
      <c r="B15" s="54">
        <v>108567540</v>
      </c>
      <c r="C15" s="34" t="s">
        <v>123</v>
      </c>
      <c r="D15" s="53">
        <v>300</v>
      </c>
      <c r="E15" s="44">
        <v>3213</v>
      </c>
      <c r="F15" s="10" t="s">
        <v>22</v>
      </c>
    </row>
    <row r="16" spans="1:6" s="1" customFormat="1" ht="17.25" customHeight="1" x14ac:dyDescent="0.25">
      <c r="A16" s="34" t="s">
        <v>129</v>
      </c>
      <c r="B16" s="49">
        <v>2024882310</v>
      </c>
      <c r="C16" s="34" t="s">
        <v>68</v>
      </c>
      <c r="D16" s="53">
        <v>390</v>
      </c>
      <c r="E16" s="44"/>
      <c r="F16" s="5"/>
    </row>
    <row r="17" spans="1:6" s="1" customFormat="1" ht="17.25" customHeight="1" x14ac:dyDescent="0.25">
      <c r="A17" s="63" t="s">
        <v>130</v>
      </c>
      <c r="B17" s="50">
        <v>60694472023</v>
      </c>
      <c r="C17" s="34" t="s">
        <v>12</v>
      </c>
      <c r="D17" s="53">
        <v>180</v>
      </c>
      <c r="E17" s="44"/>
      <c r="F17" s="10"/>
    </row>
    <row r="18" spans="1:6" s="1" customFormat="1" ht="17.25" customHeight="1" x14ac:dyDescent="0.25">
      <c r="A18" s="63" t="s">
        <v>139</v>
      </c>
      <c r="B18" s="50">
        <v>47007059561</v>
      </c>
      <c r="C18" s="34" t="s">
        <v>12</v>
      </c>
      <c r="D18" s="53">
        <v>120</v>
      </c>
      <c r="E18" s="44"/>
      <c r="F18" s="10"/>
    </row>
    <row r="19" spans="1:6" s="1" customFormat="1" ht="17.25" customHeight="1" x14ac:dyDescent="0.25">
      <c r="A19" s="52" t="s">
        <v>140</v>
      </c>
      <c r="B19" s="57">
        <v>67645105540</v>
      </c>
      <c r="C19" s="52" t="s">
        <v>12</v>
      </c>
      <c r="D19" s="41">
        <v>665</v>
      </c>
      <c r="E19" s="44"/>
      <c r="F19" s="10"/>
    </row>
    <row r="20" spans="1:6" s="1" customFormat="1" ht="17.25" customHeight="1" x14ac:dyDescent="0.25">
      <c r="A20" s="52" t="s">
        <v>146</v>
      </c>
      <c r="B20" s="57" t="s">
        <v>20</v>
      </c>
      <c r="C20" s="52" t="s">
        <v>21</v>
      </c>
      <c r="D20" s="41">
        <v>1535.88</v>
      </c>
      <c r="E20" s="44"/>
      <c r="F20" s="10"/>
    </row>
    <row r="21" spans="1:6" s="1" customFormat="1" ht="17.25" customHeight="1" x14ac:dyDescent="0.25">
      <c r="A21" s="52" t="s">
        <v>151</v>
      </c>
      <c r="B21" s="57">
        <v>88674956093</v>
      </c>
      <c r="C21" s="52" t="s">
        <v>152</v>
      </c>
      <c r="D21" s="41">
        <v>10200</v>
      </c>
      <c r="E21" s="44"/>
      <c r="F21" s="10"/>
    </row>
    <row r="22" spans="1:6" s="1" customFormat="1" ht="17.25" customHeight="1" x14ac:dyDescent="0.25">
      <c r="A22" s="52" t="s">
        <v>182</v>
      </c>
      <c r="B22" s="57">
        <v>70921936463</v>
      </c>
      <c r="C22" s="52" t="s">
        <v>183</v>
      </c>
      <c r="D22" s="41">
        <v>150</v>
      </c>
      <c r="E22" s="44"/>
      <c r="F22" s="10"/>
    </row>
    <row r="23" spans="1:6" s="1" customFormat="1" ht="17.25" customHeight="1" x14ac:dyDescent="0.25">
      <c r="A23" s="52" t="s">
        <v>184</v>
      </c>
      <c r="B23" s="57">
        <v>72226488129</v>
      </c>
      <c r="C23" s="52" t="s">
        <v>12</v>
      </c>
      <c r="D23" s="41">
        <v>300</v>
      </c>
      <c r="E23" s="44"/>
      <c r="F23" s="10"/>
    </row>
    <row r="24" spans="1:6" s="1" customFormat="1" ht="17.25" customHeight="1" x14ac:dyDescent="0.25">
      <c r="A24" s="52" t="s">
        <v>187</v>
      </c>
      <c r="B24" s="57" t="s">
        <v>185</v>
      </c>
      <c r="C24" s="52" t="s">
        <v>186</v>
      </c>
      <c r="D24" s="41">
        <v>330</v>
      </c>
      <c r="E24" s="44"/>
      <c r="F24" s="10"/>
    </row>
    <row r="25" spans="1:6" s="1" customFormat="1" ht="17.25" customHeight="1" x14ac:dyDescent="0.25">
      <c r="A25" s="52" t="s">
        <v>190</v>
      </c>
      <c r="B25" s="57" t="s">
        <v>189</v>
      </c>
      <c r="C25" s="52" t="s">
        <v>14</v>
      </c>
      <c r="D25" s="41">
        <v>71.760000000000005</v>
      </c>
      <c r="E25" s="44"/>
      <c r="F25" s="10"/>
    </row>
    <row r="26" spans="1:6" s="1" customFormat="1" ht="17.25" customHeight="1" x14ac:dyDescent="0.25">
      <c r="A26" s="52" t="s">
        <v>206</v>
      </c>
      <c r="B26" s="57">
        <v>67814891540</v>
      </c>
      <c r="C26" s="52" t="s">
        <v>12</v>
      </c>
      <c r="D26" s="41">
        <v>600</v>
      </c>
      <c r="E26" s="44"/>
      <c r="F26" s="10"/>
    </row>
    <row r="27" spans="1:6" s="1" customFormat="1" ht="17.25" customHeight="1" x14ac:dyDescent="0.25">
      <c r="A27" s="52" t="s">
        <v>209</v>
      </c>
      <c r="B27" s="57">
        <v>42061107444</v>
      </c>
      <c r="C27" s="52" t="s">
        <v>12</v>
      </c>
      <c r="D27" s="41">
        <v>525</v>
      </c>
      <c r="E27" s="44"/>
      <c r="F27" s="10"/>
    </row>
    <row r="28" spans="1:6" s="1" customFormat="1" ht="17.25" customHeight="1" x14ac:dyDescent="0.25">
      <c r="A28" s="28" t="s">
        <v>17</v>
      </c>
      <c r="B28" s="50"/>
      <c r="C28" s="34"/>
      <c r="D28" s="24">
        <f>+SUM(D15:D27)</f>
        <v>15367.640000000001</v>
      </c>
      <c r="E28" s="44"/>
      <c r="F28" s="5"/>
    </row>
    <row r="29" spans="1:6" s="1" customFormat="1" ht="17.25" customHeight="1" x14ac:dyDescent="0.25">
      <c r="A29" s="63"/>
      <c r="B29" s="50"/>
      <c r="C29" s="34"/>
      <c r="D29" s="53"/>
      <c r="E29" s="44"/>
      <c r="F29" s="5"/>
    </row>
    <row r="30" spans="1:6" s="1" customFormat="1" x14ac:dyDescent="0.25">
      <c r="A30" s="52" t="s">
        <v>24</v>
      </c>
      <c r="B30" s="49">
        <v>3454358063</v>
      </c>
      <c r="C30" s="34" t="s">
        <v>12</v>
      </c>
      <c r="D30" s="41">
        <v>2947.12</v>
      </c>
      <c r="E30" s="44">
        <v>3221</v>
      </c>
      <c r="F30" s="10" t="s">
        <v>25</v>
      </c>
    </row>
    <row r="31" spans="1:6" s="1" customFormat="1" x14ac:dyDescent="0.25">
      <c r="A31" s="52" t="s">
        <v>26</v>
      </c>
      <c r="B31" s="49">
        <v>1913481578</v>
      </c>
      <c r="C31" s="34" t="s">
        <v>12</v>
      </c>
      <c r="D31" s="41">
        <v>263.76</v>
      </c>
      <c r="E31" s="44"/>
      <c r="F31" s="10"/>
    </row>
    <row r="32" spans="1:6" s="1" customFormat="1" x14ac:dyDescent="0.25">
      <c r="A32" s="52" t="s">
        <v>200</v>
      </c>
      <c r="B32" s="57">
        <v>76288894727</v>
      </c>
      <c r="C32" s="52" t="s">
        <v>12</v>
      </c>
      <c r="D32" s="41">
        <v>373.5</v>
      </c>
      <c r="E32" s="44"/>
      <c r="F32" s="10"/>
    </row>
    <row r="33" spans="1:6" s="1" customFormat="1" x14ac:dyDescent="0.25">
      <c r="A33" s="55" t="s">
        <v>27</v>
      </c>
      <c r="B33" s="56"/>
      <c r="C33" s="34"/>
      <c r="D33" s="24">
        <f>+SUM(D30:D32)</f>
        <v>3584.38</v>
      </c>
      <c r="E33" s="44"/>
      <c r="F33" s="10"/>
    </row>
    <row r="34" spans="1:6" s="1" customFormat="1" x14ac:dyDescent="0.25">
      <c r="A34" s="55"/>
      <c r="B34" s="56"/>
      <c r="C34" s="34"/>
      <c r="D34" s="24"/>
      <c r="E34" s="44"/>
      <c r="F34" s="10"/>
    </row>
    <row r="35" spans="1:6" s="1" customFormat="1" x14ac:dyDescent="0.25">
      <c r="A35" s="34" t="s">
        <v>173</v>
      </c>
      <c r="B35" s="60">
        <v>97630466027</v>
      </c>
      <c r="C35" s="66" t="s">
        <v>39</v>
      </c>
      <c r="D35" s="68">
        <v>270</v>
      </c>
      <c r="E35" s="67">
        <v>3222</v>
      </c>
      <c r="F35" s="10" t="s">
        <v>28</v>
      </c>
    </row>
    <row r="36" spans="1:6" s="1" customFormat="1" x14ac:dyDescent="0.25">
      <c r="A36" s="34" t="s">
        <v>76</v>
      </c>
      <c r="B36" s="60">
        <v>95092888930</v>
      </c>
      <c r="C36" s="66" t="s">
        <v>12</v>
      </c>
      <c r="D36" s="68">
        <v>144.25</v>
      </c>
      <c r="E36" s="67"/>
      <c r="F36" s="10"/>
    </row>
    <row r="37" spans="1:6" s="1" customFormat="1" x14ac:dyDescent="0.25">
      <c r="A37" s="55" t="s">
        <v>27</v>
      </c>
      <c r="B37" s="56"/>
      <c r="C37" s="66"/>
      <c r="D37" s="74">
        <f>+SUM(D35:D36)</f>
        <v>414.25</v>
      </c>
      <c r="E37" s="44"/>
      <c r="F37" s="10"/>
    </row>
    <row r="38" spans="1:6" s="1" customFormat="1" x14ac:dyDescent="0.25">
      <c r="A38" s="55"/>
      <c r="B38" s="56"/>
      <c r="C38" s="66"/>
      <c r="D38" s="24"/>
      <c r="E38" s="44"/>
      <c r="F38" s="10"/>
    </row>
    <row r="39" spans="1:6" s="1" customFormat="1" x14ac:dyDescent="0.25">
      <c r="A39" s="34" t="s">
        <v>29</v>
      </c>
      <c r="B39" s="49">
        <v>63073332379</v>
      </c>
      <c r="C39" s="34" t="s">
        <v>12</v>
      </c>
      <c r="D39" s="42">
        <v>3112.48</v>
      </c>
      <c r="E39" s="44">
        <v>3223</v>
      </c>
      <c r="F39" s="11" t="s">
        <v>30</v>
      </c>
    </row>
    <row r="40" spans="1:6" s="1" customFormat="1" x14ac:dyDescent="0.25">
      <c r="A40" s="34" t="s">
        <v>32</v>
      </c>
      <c r="B40" s="60">
        <v>27759560625</v>
      </c>
      <c r="C40" s="34" t="s">
        <v>12</v>
      </c>
      <c r="D40" s="42">
        <v>654.72</v>
      </c>
      <c r="E40" s="44"/>
      <c r="F40" s="11"/>
    </row>
    <row r="41" spans="1:6" s="1" customFormat="1" x14ac:dyDescent="0.25">
      <c r="A41" s="34" t="s">
        <v>33</v>
      </c>
      <c r="B41" s="60">
        <v>96726537623</v>
      </c>
      <c r="C41" s="34" t="s">
        <v>12</v>
      </c>
      <c r="D41" s="42">
        <v>4676.42</v>
      </c>
      <c r="E41" s="44"/>
      <c r="F41" s="11"/>
    </row>
    <row r="42" spans="1:6" s="1" customFormat="1" x14ac:dyDescent="0.25">
      <c r="A42" s="34" t="s">
        <v>34</v>
      </c>
      <c r="B42" s="60">
        <v>43965974818</v>
      </c>
      <c r="C42" s="34" t="s">
        <v>12</v>
      </c>
      <c r="D42" s="42">
        <v>1591.11</v>
      </c>
      <c r="E42" s="44"/>
      <c r="F42" s="11"/>
    </row>
    <row r="43" spans="1:6" s="1" customFormat="1" x14ac:dyDescent="0.25">
      <c r="A43" s="34" t="s">
        <v>35</v>
      </c>
      <c r="B43" s="60">
        <v>7202260372</v>
      </c>
      <c r="C43" s="34" t="s">
        <v>12</v>
      </c>
      <c r="D43" s="42">
        <v>371.13</v>
      </c>
      <c r="E43" s="44"/>
      <c r="F43" s="11"/>
    </row>
    <row r="44" spans="1:6" s="1" customFormat="1" x14ac:dyDescent="0.25">
      <c r="A44" s="34" t="s">
        <v>178</v>
      </c>
      <c r="B44" s="60">
        <v>60155964806</v>
      </c>
      <c r="C44" s="34" t="s">
        <v>31</v>
      </c>
      <c r="D44" s="42">
        <v>44.62</v>
      </c>
      <c r="E44" s="44"/>
      <c r="F44" s="11"/>
    </row>
    <row r="45" spans="1:6" s="1" customFormat="1" x14ac:dyDescent="0.25">
      <c r="A45" s="55" t="s">
        <v>27</v>
      </c>
      <c r="B45" s="50"/>
      <c r="C45" s="34"/>
      <c r="D45" s="18">
        <f>+SUM(D39:D44)</f>
        <v>10450.48</v>
      </c>
      <c r="E45" s="44"/>
      <c r="F45" s="11"/>
    </row>
    <row r="46" spans="1:6" s="1" customFormat="1" x14ac:dyDescent="0.25">
      <c r="A46" s="35"/>
      <c r="B46" s="49"/>
      <c r="C46" s="34"/>
      <c r="D46" s="43"/>
      <c r="E46" s="44"/>
      <c r="F46" s="11"/>
    </row>
    <row r="47" spans="1:6" x14ac:dyDescent="0.25">
      <c r="A47" s="52" t="s">
        <v>124</v>
      </c>
      <c r="B47" s="57" t="s">
        <v>23</v>
      </c>
      <c r="C47" s="52" t="s">
        <v>125</v>
      </c>
      <c r="D47" s="41">
        <v>238.26</v>
      </c>
      <c r="E47" s="45">
        <v>3224</v>
      </c>
      <c r="F47" s="2" t="s">
        <v>36</v>
      </c>
    </row>
    <row r="48" spans="1:6" x14ac:dyDescent="0.25">
      <c r="A48" s="34" t="s">
        <v>126</v>
      </c>
      <c r="B48" s="49" t="s">
        <v>23</v>
      </c>
      <c r="C48" s="34" t="s">
        <v>127</v>
      </c>
      <c r="D48" s="53">
        <v>278.14999999999998</v>
      </c>
      <c r="E48" s="45"/>
      <c r="F48" s="2" t="s">
        <v>128</v>
      </c>
    </row>
    <row r="49" spans="1:6" x14ac:dyDescent="0.25">
      <c r="A49" s="52" t="s">
        <v>131</v>
      </c>
      <c r="B49" s="57">
        <v>90054874194</v>
      </c>
      <c r="C49" s="52" t="s">
        <v>132</v>
      </c>
      <c r="D49" s="53">
        <v>905</v>
      </c>
      <c r="E49" s="45"/>
      <c r="F49" s="2"/>
    </row>
    <row r="50" spans="1:6" x14ac:dyDescent="0.25">
      <c r="A50" s="52" t="s">
        <v>37</v>
      </c>
      <c r="B50" s="57">
        <v>43227166836</v>
      </c>
      <c r="C50" s="52" t="s">
        <v>12</v>
      </c>
      <c r="D50" s="53">
        <v>421</v>
      </c>
      <c r="E50" s="45"/>
      <c r="F50" s="2"/>
    </row>
    <row r="51" spans="1:6" x14ac:dyDescent="0.25">
      <c r="A51" s="52" t="s">
        <v>164</v>
      </c>
      <c r="B51" s="57">
        <v>38016445738</v>
      </c>
      <c r="C51" s="52" t="s">
        <v>12</v>
      </c>
      <c r="D51" s="53">
        <v>168.46</v>
      </c>
      <c r="E51" s="45"/>
      <c r="F51" s="2"/>
    </row>
    <row r="52" spans="1:6" x14ac:dyDescent="0.25">
      <c r="A52" s="52" t="s">
        <v>194</v>
      </c>
      <c r="B52" s="57">
        <v>74228338976</v>
      </c>
      <c r="C52" s="52" t="s">
        <v>12</v>
      </c>
      <c r="D52" s="53">
        <v>215.53</v>
      </c>
      <c r="E52" s="45"/>
      <c r="F52" s="2"/>
    </row>
    <row r="53" spans="1:6" x14ac:dyDescent="0.25">
      <c r="A53" s="52" t="s">
        <v>38</v>
      </c>
      <c r="B53" s="60">
        <v>71642207963</v>
      </c>
      <c r="C53" s="52" t="s">
        <v>12</v>
      </c>
      <c r="D53" s="53">
        <v>184.48</v>
      </c>
      <c r="E53" s="45"/>
      <c r="F53" s="2"/>
    </row>
    <row r="54" spans="1:6" x14ac:dyDescent="0.25">
      <c r="A54" s="52" t="s">
        <v>201</v>
      </c>
      <c r="B54" s="57">
        <v>90918289020</v>
      </c>
      <c r="C54" s="52" t="s">
        <v>12</v>
      </c>
      <c r="D54" s="53">
        <v>880.3</v>
      </c>
      <c r="E54" s="45"/>
      <c r="F54" s="2"/>
    </row>
    <row r="55" spans="1:6" x14ac:dyDescent="0.25">
      <c r="A55" s="52" t="s">
        <v>192</v>
      </c>
      <c r="B55" s="57">
        <v>82691288367</v>
      </c>
      <c r="C55" s="52" t="s">
        <v>12</v>
      </c>
      <c r="D55" s="88">
        <v>529.16</v>
      </c>
      <c r="E55" s="45"/>
      <c r="F55" s="2"/>
    </row>
    <row r="56" spans="1:6" x14ac:dyDescent="0.25">
      <c r="A56" s="52" t="s">
        <v>210</v>
      </c>
      <c r="B56" s="57">
        <v>23366802564</v>
      </c>
      <c r="C56" s="52" t="s">
        <v>12</v>
      </c>
      <c r="D56" s="53">
        <v>28.5</v>
      </c>
      <c r="E56" s="45"/>
      <c r="F56" s="2"/>
    </row>
    <row r="57" spans="1:6" x14ac:dyDescent="0.25">
      <c r="A57" s="55" t="s">
        <v>27</v>
      </c>
      <c r="B57" s="57"/>
      <c r="C57" s="52"/>
      <c r="D57" s="24">
        <f>+SUM(D47:D56)</f>
        <v>3848.84</v>
      </c>
      <c r="E57" s="45"/>
      <c r="F57" s="2"/>
    </row>
    <row r="58" spans="1:6" x14ac:dyDescent="0.25">
      <c r="A58" s="55"/>
      <c r="B58" s="57"/>
      <c r="C58" s="52"/>
      <c r="D58" s="24"/>
      <c r="E58" s="45"/>
      <c r="F58" s="2"/>
    </row>
    <row r="59" spans="1:6" x14ac:dyDescent="0.25">
      <c r="A59" s="52" t="s">
        <v>43</v>
      </c>
      <c r="B59" s="57">
        <v>81793146560</v>
      </c>
      <c r="C59" s="52" t="s">
        <v>12</v>
      </c>
      <c r="D59" s="53">
        <v>4952.5</v>
      </c>
      <c r="E59" s="45">
        <v>3225</v>
      </c>
      <c r="F59" s="2" t="s">
        <v>44</v>
      </c>
    </row>
    <row r="60" spans="1:6" x14ac:dyDescent="0.25">
      <c r="A60" s="55" t="s">
        <v>27</v>
      </c>
      <c r="B60" s="57"/>
      <c r="C60" s="52"/>
      <c r="D60" s="24">
        <v>4952.5</v>
      </c>
      <c r="E60" s="45"/>
      <c r="F60" s="2"/>
    </row>
    <row r="61" spans="1:6" x14ac:dyDescent="0.25">
      <c r="A61" s="55"/>
      <c r="B61" s="57"/>
      <c r="C61" s="52"/>
      <c r="D61" s="24"/>
      <c r="E61" s="45"/>
      <c r="F61" s="2"/>
    </row>
    <row r="62" spans="1:6" x14ac:dyDescent="0.25">
      <c r="A62" s="52" t="s">
        <v>181</v>
      </c>
      <c r="B62" s="57">
        <v>11711059133</v>
      </c>
      <c r="C62" s="52" t="s">
        <v>68</v>
      </c>
      <c r="D62" s="53">
        <v>950</v>
      </c>
      <c r="E62" s="45">
        <v>3227</v>
      </c>
      <c r="F62" s="2" t="s">
        <v>45</v>
      </c>
    </row>
    <row r="63" spans="1:6" x14ac:dyDescent="0.25">
      <c r="A63" s="55" t="s">
        <v>27</v>
      </c>
      <c r="B63" s="57"/>
      <c r="C63" s="52"/>
      <c r="D63" s="24">
        <v>950</v>
      </c>
      <c r="E63" s="45"/>
      <c r="F63" s="2"/>
    </row>
    <row r="64" spans="1:6" x14ac:dyDescent="0.25">
      <c r="A64" s="52"/>
      <c r="B64" s="57"/>
      <c r="C64" s="52"/>
      <c r="D64" s="53"/>
      <c r="E64" s="45"/>
      <c r="F64" s="2"/>
    </row>
    <row r="65" spans="1:7" x14ac:dyDescent="0.25">
      <c r="A65" s="37" t="s">
        <v>46</v>
      </c>
      <c r="B65" s="50">
        <v>81793146560</v>
      </c>
      <c r="C65" s="34" t="s">
        <v>12</v>
      </c>
      <c r="D65" s="42">
        <v>12754.61</v>
      </c>
      <c r="E65" s="45">
        <v>3231</v>
      </c>
      <c r="F65" s="2" t="s">
        <v>47</v>
      </c>
    </row>
    <row r="66" spans="1:7" ht="14.25" customHeight="1" x14ac:dyDescent="0.25">
      <c r="A66" s="34" t="s">
        <v>48</v>
      </c>
      <c r="B66" s="49" t="s">
        <v>23</v>
      </c>
      <c r="C66" s="34" t="s">
        <v>23</v>
      </c>
      <c r="D66" s="42">
        <v>3.99</v>
      </c>
      <c r="E66" s="45"/>
      <c r="F66" s="2"/>
      <c r="G66" s="29"/>
    </row>
    <row r="67" spans="1:7" ht="14.25" customHeight="1" x14ac:dyDescent="0.25">
      <c r="A67" s="34" t="s">
        <v>49</v>
      </c>
      <c r="B67" s="49">
        <v>68419124305</v>
      </c>
      <c r="C67" s="34" t="s">
        <v>12</v>
      </c>
      <c r="D67" s="42">
        <v>63.72</v>
      </c>
      <c r="E67" s="45"/>
      <c r="F67" s="2"/>
      <c r="G67" s="29"/>
    </row>
    <row r="68" spans="1:7" ht="14.25" customHeight="1" x14ac:dyDescent="0.25">
      <c r="A68" s="34" t="s">
        <v>50</v>
      </c>
      <c r="B68" s="49">
        <v>87311810356</v>
      </c>
      <c r="C68" s="34" t="s">
        <v>12</v>
      </c>
      <c r="D68" s="42">
        <v>318.7</v>
      </c>
      <c r="E68" s="45"/>
      <c r="F68" s="2"/>
      <c r="G68" s="29"/>
    </row>
    <row r="69" spans="1:7" ht="14.25" customHeight="1" x14ac:dyDescent="0.25">
      <c r="A69" s="34" t="s">
        <v>176</v>
      </c>
      <c r="B69" s="49">
        <v>99947212783</v>
      </c>
      <c r="C69" s="34" t="s">
        <v>177</v>
      </c>
      <c r="D69" s="42">
        <v>1650</v>
      </c>
      <c r="E69" s="45"/>
      <c r="F69" s="2"/>
      <c r="G69" s="29"/>
    </row>
    <row r="70" spans="1:7" ht="14.25" customHeight="1" x14ac:dyDescent="0.25">
      <c r="A70" s="34" t="s">
        <v>147</v>
      </c>
      <c r="B70" s="49">
        <v>2206712155</v>
      </c>
      <c r="C70" s="34" t="s">
        <v>12</v>
      </c>
      <c r="D70" s="42">
        <v>59.95</v>
      </c>
      <c r="E70" s="45"/>
      <c r="F70" s="2"/>
      <c r="G70" s="29"/>
    </row>
    <row r="71" spans="1:7" ht="14.25" customHeight="1" x14ac:dyDescent="0.25">
      <c r="A71" s="55" t="s">
        <v>27</v>
      </c>
      <c r="B71" s="59"/>
      <c r="C71" s="34"/>
      <c r="D71" s="18">
        <f>+SUM(D65:D70)</f>
        <v>14850.970000000001</v>
      </c>
      <c r="E71" s="45"/>
      <c r="F71" s="2"/>
      <c r="G71" s="29"/>
    </row>
    <row r="72" spans="1:7" ht="14.25" customHeight="1" x14ac:dyDescent="0.25">
      <c r="A72" s="55"/>
      <c r="B72" s="49"/>
      <c r="C72" s="34"/>
      <c r="D72" s="18"/>
      <c r="E72" s="45"/>
      <c r="F72" s="2"/>
      <c r="G72" s="29"/>
    </row>
    <row r="73" spans="1:7" x14ac:dyDescent="0.25">
      <c r="A73" s="34" t="s">
        <v>154</v>
      </c>
      <c r="B73" s="49">
        <v>45378012297</v>
      </c>
      <c r="C73" s="34" t="s">
        <v>12</v>
      </c>
      <c r="D73" s="41">
        <v>450</v>
      </c>
      <c r="E73" s="45">
        <v>3232</v>
      </c>
      <c r="F73" s="2" t="s">
        <v>52</v>
      </c>
    </row>
    <row r="74" spans="1:7" x14ac:dyDescent="0.25">
      <c r="A74" s="34" t="s">
        <v>192</v>
      </c>
      <c r="B74" s="49">
        <v>82691288367</v>
      </c>
      <c r="C74" s="34" t="s">
        <v>12</v>
      </c>
      <c r="D74" s="41">
        <v>421.93</v>
      </c>
      <c r="E74" s="45"/>
      <c r="F74" s="2"/>
    </row>
    <row r="75" spans="1:7" x14ac:dyDescent="0.25">
      <c r="A75" s="52" t="s">
        <v>156</v>
      </c>
      <c r="B75" s="57">
        <v>60069586562</v>
      </c>
      <c r="C75" s="52" t="s">
        <v>157</v>
      </c>
      <c r="D75" s="41">
        <v>348</v>
      </c>
      <c r="E75" s="45"/>
      <c r="F75" s="2"/>
    </row>
    <row r="76" spans="1:7" x14ac:dyDescent="0.25">
      <c r="A76" s="52" t="s">
        <v>165</v>
      </c>
      <c r="B76" s="57">
        <v>30176496729</v>
      </c>
      <c r="C76" s="52" t="s">
        <v>12</v>
      </c>
      <c r="D76" s="41">
        <v>3249.43</v>
      </c>
      <c r="E76" s="45"/>
      <c r="F76" s="2"/>
    </row>
    <row r="77" spans="1:7" x14ac:dyDescent="0.25">
      <c r="A77" s="52" t="s">
        <v>175</v>
      </c>
      <c r="B77" s="57">
        <v>82305310534</v>
      </c>
      <c r="C77" s="52" t="s">
        <v>12</v>
      </c>
      <c r="D77" s="41">
        <v>460.5</v>
      </c>
      <c r="E77" s="45"/>
      <c r="F77" s="2"/>
    </row>
    <row r="78" spans="1:7" x14ac:dyDescent="0.25">
      <c r="A78" s="52" t="s">
        <v>179</v>
      </c>
      <c r="B78" s="57">
        <v>41664839195</v>
      </c>
      <c r="C78" s="52" t="s">
        <v>180</v>
      </c>
      <c r="D78" s="41">
        <v>141.76</v>
      </c>
      <c r="E78" s="45"/>
      <c r="F78" s="2"/>
    </row>
    <row r="79" spans="1:7" x14ac:dyDescent="0.25">
      <c r="A79" s="52" t="s">
        <v>191</v>
      </c>
      <c r="B79" s="57">
        <v>2827444295</v>
      </c>
      <c r="C79" s="52" t="s">
        <v>39</v>
      </c>
      <c r="D79" s="41">
        <v>2837.5</v>
      </c>
      <c r="E79" s="45"/>
      <c r="F79" s="2"/>
    </row>
    <row r="80" spans="1:7" x14ac:dyDescent="0.25">
      <c r="A80" s="52" t="s">
        <v>200</v>
      </c>
      <c r="B80" s="57">
        <v>76288894727</v>
      </c>
      <c r="C80" s="52" t="s">
        <v>12</v>
      </c>
      <c r="D80" s="41">
        <v>1599.5</v>
      </c>
      <c r="E80" s="45"/>
      <c r="F80" s="2"/>
    </row>
    <row r="81" spans="1:6" x14ac:dyDescent="0.25">
      <c r="A81" s="52" t="s">
        <v>202</v>
      </c>
      <c r="B81" s="57">
        <v>30716520726</v>
      </c>
      <c r="C81" s="52" t="s">
        <v>12</v>
      </c>
      <c r="D81" s="41">
        <v>232.3</v>
      </c>
      <c r="E81" s="45"/>
      <c r="F81" s="2"/>
    </row>
    <row r="82" spans="1:6" x14ac:dyDescent="0.25">
      <c r="A82" s="52" t="s">
        <v>205</v>
      </c>
      <c r="B82" s="47">
        <v>58059783044</v>
      </c>
      <c r="C82" s="58" t="s">
        <v>12</v>
      </c>
      <c r="D82" s="41">
        <v>312.5</v>
      </c>
      <c r="E82" s="45"/>
      <c r="F82" s="2"/>
    </row>
    <row r="83" spans="1:6" x14ac:dyDescent="0.25">
      <c r="A83" s="52" t="s">
        <v>51</v>
      </c>
      <c r="B83" s="47">
        <v>68597671429</v>
      </c>
      <c r="C83" s="58" t="s">
        <v>39</v>
      </c>
      <c r="D83" s="41">
        <v>4687.5</v>
      </c>
      <c r="E83" s="45"/>
      <c r="F83" s="2"/>
    </row>
    <row r="84" spans="1:6" x14ac:dyDescent="0.25">
      <c r="A84" s="55" t="s">
        <v>27</v>
      </c>
      <c r="B84" s="49"/>
      <c r="C84" s="34"/>
      <c r="D84" s="24">
        <f>+SUM(D73:D83)</f>
        <v>14740.919999999998</v>
      </c>
      <c r="E84" s="45"/>
      <c r="F84" s="2"/>
    </row>
    <row r="85" spans="1:6" x14ac:dyDescent="0.25">
      <c r="A85" s="58"/>
      <c r="B85" s="54"/>
      <c r="C85" s="58"/>
      <c r="D85" s="41"/>
      <c r="E85" s="45"/>
      <c r="F85" s="2"/>
    </row>
    <row r="86" spans="1:6" x14ac:dyDescent="0.25">
      <c r="A86" s="37" t="s">
        <v>42</v>
      </c>
      <c r="B86" s="51">
        <v>64546066176</v>
      </c>
      <c r="C86" s="37" t="s">
        <v>12</v>
      </c>
      <c r="D86" s="53">
        <v>41.48</v>
      </c>
      <c r="E86" s="45">
        <v>3233</v>
      </c>
      <c r="F86" s="2" t="s">
        <v>53</v>
      </c>
    </row>
    <row r="87" spans="1:6" x14ac:dyDescent="0.25">
      <c r="A87" s="37" t="s">
        <v>54</v>
      </c>
      <c r="B87" s="57">
        <v>92276133102</v>
      </c>
      <c r="C87" s="52" t="s">
        <v>12</v>
      </c>
      <c r="D87" s="53">
        <v>6250</v>
      </c>
      <c r="E87" s="45"/>
      <c r="F87" s="2"/>
    </row>
    <row r="88" spans="1:6" x14ac:dyDescent="0.25">
      <c r="A88" s="37" t="s">
        <v>40</v>
      </c>
      <c r="B88" s="57">
        <v>99569093664</v>
      </c>
      <c r="C88" s="52" t="s">
        <v>41</v>
      </c>
      <c r="D88" s="53">
        <v>686.56</v>
      </c>
      <c r="E88" s="45"/>
      <c r="F88" s="2"/>
    </row>
    <row r="89" spans="1:6" x14ac:dyDescent="0.25">
      <c r="A89" s="55" t="s">
        <v>27</v>
      </c>
      <c r="B89" s="49"/>
      <c r="C89" s="34"/>
      <c r="D89" s="24">
        <f>+SUM(D86:D88)</f>
        <v>6978.0399999999991</v>
      </c>
      <c r="E89" s="45"/>
      <c r="F89" s="2"/>
    </row>
    <row r="90" spans="1:6" x14ac:dyDescent="0.25">
      <c r="A90" s="34"/>
      <c r="B90" s="49"/>
      <c r="C90" s="34"/>
      <c r="D90" s="41"/>
      <c r="E90" s="45"/>
      <c r="F90" s="2"/>
    </row>
    <row r="91" spans="1:6" x14ac:dyDescent="0.25">
      <c r="A91" s="38" t="s">
        <v>55</v>
      </c>
      <c r="B91" s="49">
        <v>85584865987</v>
      </c>
      <c r="C91" s="34" t="s">
        <v>12</v>
      </c>
      <c r="D91" s="42">
        <v>1710.31</v>
      </c>
      <c r="E91" s="45">
        <v>3234</v>
      </c>
      <c r="F91" s="2" t="s">
        <v>56</v>
      </c>
    </row>
    <row r="92" spans="1:6" x14ac:dyDescent="0.25">
      <c r="A92" s="34" t="s">
        <v>57</v>
      </c>
      <c r="B92" s="49">
        <v>83416546499</v>
      </c>
      <c r="C92" s="34" t="s">
        <v>12</v>
      </c>
      <c r="D92" s="36">
        <v>1011.7</v>
      </c>
      <c r="E92" s="45"/>
      <c r="F92" s="2"/>
    </row>
    <row r="93" spans="1:6" x14ac:dyDescent="0.25">
      <c r="A93" s="34" t="s">
        <v>58</v>
      </c>
      <c r="B93" s="49">
        <v>61817894937</v>
      </c>
      <c r="C93" s="34" t="s">
        <v>12</v>
      </c>
      <c r="D93" s="61">
        <v>823</v>
      </c>
      <c r="E93" s="45"/>
      <c r="F93" s="2"/>
    </row>
    <row r="94" spans="1:6" x14ac:dyDescent="0.25">
      <c r="A94" s="34" t="s">
        <v>59</v>
      </c>
      <c r="B94" s="60">
        <v>86255713939</v>
      </c>
      <c r="C94" s="34" t="s">
        <v>12</v>
      </c>
      <c r="D94" s="61">
        <v>119.25</v>
      </c>
      <c r="E94" s="45"/>
      <c r="F94" s="2"/>
    </row>
    <row r="95" spans="1:6" x14ac:dyDescent="0.25">
      <c r="A95" s="34" t="s">
        <v>33</v>
      </c>
      <c r="B95" s="60">
        <v>96726537623</v>
      </c>
      <c r="C95" s="34" t="s">
        <v>12</v>
      </c>
      <c r="D95" s="61">
        <v>141.30000000000001</v>
      </c>
      <c r="E95" s="45"/>
      <c r="F95" s="2"/>
    </row>
    <row r="96" spans="1:6" x14ac:dyDescent="0.25">
      <c r="A96" s="34" t="s">
        <v>60</v>
      </c>
      <c r="B96" s="60">
        <v>93830136269</v>
      </c>
      <c r="C96" s="34" t="s">
        <v>12</v>
      </c>
      <c r="D96" s="61">
        <v>2418.94</v>
      </c>
      <c r="E96" s="45"/>
      <c r="F96" s="2"/>
    </row>
    <row r="97" spans="1:8" x14ac:dyDescent="0.25">
      <c r="A97" s="34" t="s">
        <v>35</v>
      </c>
      <c r="B97" s="60">
        <v>7202260372</v>
      </c>
      <c r="C97" s="34" t="s">
        <v>12</v>
      </c>
      <c r="D97" s="61">
        <v>791.59</v>
      </c>
      <c r="E97" s="45"/>
      <c r="F97" s="2"/>
    </row>
    <row r="98" spans="1:8" x14ac:dyDescent="0.25">
      <c r="A98" s="55" t="s">
        <v>27</v>
      </c>
      <c r="B98" s="60"/>
      <c r="C98" s="34"/>
      <c r="D98" s="18">
        <f>+SUM(D91:D97)</f>
        <v>7016.09</v>
      </c>
      <c r="E98" s="45"/>
      <c r="F98" s="2"/>
    </row>
    <row r="99" spans="1:8" x14ac:dyDescent="0.25">
      <c r="A99" s="55"/>
      <c r="B99" s="60"/>
      <c r="C99" s="34"/>
      <c r="D99" s="61"/>
      <c r="E99" s="45"/>
      <c r="F99" s="2"/>
    </row>
    <row r="100" spans="1:8" x14ac:dyDescent="0.25">
      <c r="A100" s="37" t="s">
        <v>153</v>
      </c>
      <c r="B100" s="51">
        <v>59664828210</v>
      </c>
      <c r="C100" s="37" t="s">
        <v>12</v>
      </c>
      <c r="D100" s="61">
        <v>500</v>
      </c>
      <c r="E100" s="45">
        <v>3235</v>
      </c>
      <c r="F100" s="2" t="s">
        <v>61</v>
      </c>
    </row>
    <row r="101" spans="1:8" x14ac:dyDescent="0.25">
      <c r="A101" s="34" t="s">
        <v>62</v>
      </c>
      <c r="B101" s="49">
        <v>79152455639</v>
      </c>
      <c r="C101" s="34" t="s">
        <v>12</v>
      </c>
      <c r="D101" s="41">
        <v>3766.8</v>
      </c>
      <c r="E101" s="45"/>
      <c r="F101" s="2"/>
    </row>
    <row r="102" spans="1:8" ht="18" customHeight="1" x14ac:dyDescent="0.25">
      <c r="A102" s="34" t="s">
        <v>35</v>
      </c>
      <c r="B102" s="60">
        <v>7202260372</v>
      </c>
      <c r="C102" s="34" t="s">
        <v>12</v>
      </c>
      <c r="D102" s="42">
        <v>3471</v>
      </c>
      <c r="E102" s="45"/>
      <c r="F102" s="2"/>
    </row>
    <row r="103" spans="1:8" x14ac:dyDescent="0.25">
      <c r="A103" s="52" t="s">
        <v>158</v>
      </c>
      <c r="B103" s="57">
        <v>49090390961</v>
      </c>
      <c r="C103" s="52" t="s">
        <v>12</v>
      </c>
      <c r="D103" s="53">
        <v>1663.5</v>
      </c>
      <c r="E103" s="45"/>
      <c r="F103" s="2"/>
    </row>
    <row r="104" spans="1:8" x14ac:dyDescent="0.25">
      <c r="A104" s="37" t="s">
        <v>160</v>
      </c>
      <c r="B104" s="51">
        <v>55191916939</v>
      </c>
      <c r="C104" s="37" t="s">
        <v>12</v>
      </c>
      <c r="D104" s="72">
        <v>10772.88</v>
      </c>
      <c r="E104" s="69"/>
      <c r="F104" s="34"/>
      <c r="G104" s="70"/>
      <c r="H104" s="71"/>
    </row>
    <row r="105" spans="1:8" x14ac:dyDescent="0.25">
      <c r="A105" s="37" t="s">
        <v>174</v>
      </c>
      <c r="B105" s="51">
        <v>23490677202</v>
      </c>
      <c r="C105" s="37" t="s">
        <v>31</v>
      </c>
      <c r="D105" s="72">
        <v>2655</v>
      </c>
      <c r="E105" s="69"/>
      <c r="F105" s="34"/>
      <c r="G105" s="70"/>
      <c r="H105" s="71"/>
    </row>
    <row r="106" spans="1:8" x14ac:dyDescent="0.25">
      <c r="A106" s="37" t="s">
        <v>212</v>
      </c>
      <c r="B106" s="51">
        <v>79506290597</v>
      </c>
      <c r="C106" s="37" t="s">
        <v>12</v>
      </c>
      <c r="D106" s="72">
        <v>2062.5</v>
      </c>
      <c r="E106" s="69"/>
      <c r="F106" s="34"/>
      <c r="G106" s="70"/>
      <c r="H106" s="71"/>
    </row>
    <row r="107" spans="1:8" x14ac:dyDescent="0.25">
      <c r="A107" s="37" t="s">
        <v>213</v>
      </c>
      <c r="B107" s="51">
        <v>37059015660</v>
      </c>
      <c r="C107" s="37" t="s">
        <v>214</v>
      </c>
      <c r="D107" s="72">
        <v>1250</v>
      </c>
      <c r="E107" s="69"/>
      <c r="F107" s="34"/>
      <c r="G107" s="70"/>
      <c r="H107" s="71"/>
    </row>
    <row r="108" spans="1:8" x14ac:dyDescent="0.25">
      <c r="A108" s="55" t="s">
        <v>27</v>
      </c>
      <c r="B108" s="49"/>
      <c r="C108" s="34"/>
      <c r="D108" s="18">
        <f>+SUM(D100:D107)</f>
        <v>26141.68</v>
      </c>
      <c r="E108" s="45"/>
      <c r="F108" s="2"/>
    </row>
    <row r="109" spans="1:8" x14ac:dyDescent="0.25">
      <c r="A109" s="55"/>
      <c r="B109" s="49"/>
      <c r="C109" s="34"/>
      <c r="D109" s="18"/>
      <c r="E109" s="45"/>
      <c r="F109" s="2"/>
    </row>
    <row r="110" spans="1:8" x14ac:dyDescent="0.25">
      <c r="A110" s="52" t="s">
        <v>64</v>
      </c>
      <c r="B110" s="57">
        <v>82188736980</v>
      </c>
      <c r="C110" s="52" t="s">
        <v>12</v>
      </c>
      <c r="D110" s="46">
        <v>400</v>
      </c>
      <c r="E110" s="45">
        <v>3236</v>
      </c>
      <c r="F110" s="2" t="s">
        <v>65</v>
      </c>
    </row>
    <row r="111" spans="1:8" x14ac:dyDescent="0.25">
      <c r="A111" s="55" t="s">
        <v>27</v>
      </c>
      <c r="B111" s="49"/>
      <c r="C111" s="34"/>
      <c r="D111" s="18">
        <v>400</v>
      </c>
      <c r="E111" s="45"/>
      <c r="F111" s="2"/>
    </row>
    <row r="112" spans="1:8" x14ac:dyDescent="0.25">
      <c r="A112" s="55"/>
      <c r="B112" s="49"/>
      <c r="C112" s="34"/>
      <c r="D112" s="18"/>
      <c r="E112" s="45"/>
      <c r="F112" s="2"/>
    </row>
    <row r="113" spans="1:6" x14ac:dyDescent="0.25">
      <c r="A113" s="34" t="s">
        <v>66</v>
      </c>
      <c r="B113" s="49">
        <v>22597784145</v>
      </c>
      <c r="C113" s="34" t="s">
        <v>12</v>
      </c>
      <c r="D113" s="41">
        <v>5363.41</v>
      </c>
      <c r="E113" s="45">
        <v>3237</v>
      </c>
      <c r="F113" s="2" t="s">
        <v>67</v>
      </c>
    </row>
    <row r="114" spans="1:6" x14ac:dyDescent="0.25">
      <c r="A114" s="34" t="s">
        <v>193</v>
      </c>
      <c r="B114" s="49">
        <v>58059009748</v>
      </c>
      <c r="C114" s="34" t="s">
        <v>12</v>
      </c>
      <c r="D114" s="41">
        <v>7312.5</v>
      </c>
      <c r="E114" s="45"/>
      <c r="F114" s="2"/>
    </row>
    <row r="115" spans="1:6" x14ac:dyDescent="0.25">
      <c r="A115" s="55" t="s">
        <v>27</v>
      </c>
      <c r="B115" s="49"/>
      <c r="C115" s="34"/>
      <c r="D115" s="24">
        <f>+SUM(D113:D114)</f>
        <v>12675.91</v>
      </c>
      <c r="E115" s="45"/>
      <c r="F115" s="2"/>
    </row>
    <row r="116" spans="1:6" x14ac:dyDescent="0.25">
      <c r="A116" s="55"/>
      <c r="B116" s="49"/>
      <c r="C116" s="34"/>
      <c r="D116" s="24"/>
      <c r="E116" s="45"/>
      <c r="F116" s="2"/>
    </row>
    <row r="117" spans="1:6" x14ac:dyDescent="0.25">
      <c r="A117" s="52" t="s">
        <v>63</v>
      </c>
      <c r="B117" s="57">
        <v>85821130368</v>
      </c>
      <c r="C117" s="52" t="s">
        <v>12</v>
      </c>
      <c r="D117" s="53">
        <v>14.23</v>
      </c>
      <c r="E117" s="45">
        <v>3238</v>
      </c>
      <c r="F117" s="2" t="s">
        <v>69</v>
      </c>
    </row>
    <row r="118" spans="1:6" x14ac:dyDescent="0.25">
      <c r="A118" s="52" t="s">
        <v>155</v>
      </c>
      <c r="B118" s="57">
        <v>60611404518</v>
      </c>
      <c r="C118" s="52" t="s">
        <v>12</v>
      </c>
      <c r="D118" s="53">
        <v>261</v>
      </c>
      <c r="E118" s="45"/>
      <c r="F118" s="2"/>
    </row>
    <row r="119" spans="1:6" x14ac:dyDescent="0.25">
      <c r="A119" s="55" t="s">
        <v>27</v>
      </c>
      <c r="B119" s="49"/>
      <c r="C119" s="34"/>
      <c r="D119" s="24">
        <f>+SUM(D117:D118)</f>
        <v>275.23</v>
      </c>
      <c r="E119" s="45"/>
      <c r="F119" s="2"/>
    </row>
    <row r="120" spans="1:6" x14ac:dyDescent="0.25">
      <c r="A120" s="55"/>
      <c r="B120" s="49"/>
      <c r="C120" s="34"/>
      <c r="D120" s="24"/>
      <c r="E120" s="45"/>
      <c r="F120" s="2"/>
    </row>
    <row r="121" spans="1:6" x14ac:dyDescent="0.25">
      <c r="A121" s="34" t="s">
        <v>150</v>
      </c>
      <c r="B121" s="49">
        <v>61759348046</v>
      </c>
      <c r="C121" s="34" t="s">
        <v>12</v>
      </c>
      <c r="D121" s="42">
        <v>45.9</v>
      </c>
      <c r="E121" s="45">
        <v>3239</v>
      </c>
      <c r="F121" s="2" t="s">
        <v>70</v>
      </c>
    </row>
    <row r="122" spans="1:6" x14ac:dyDescent="0.25">
      <c r="A122" s="52" t="s">
        <v>71</v>
      </c>
      <c r="B122" s="49">
        <v>27215039100</v>
      </c>
      <c r="C122" s="34" t="s">
        <v>12</v>
      </c>
      <c r="D122" s="53">
        <v>391.56</v>
      </c>
      <c r="E122" s="45"/>
      <c r="F122" s="2"/>
    </row>
    <row r="123" spans="1:6" x14ac:dyDescent="0.25">
      <c r="A123" s="34" t="s">
        <v>159</v>
      </c>
      <c r="B123" s="60">
        <v>90264326923</v>
      </c>
      <c r="C123" s="34" t="s">
        <v>12</v>
      </c>
      <c r="D123" s="53">
        <v>670.82</v>
      </c>
      <c r="E123" s="45"/>
      <c r="F123" s="2"/>
    </row>
    <row r="124" spans="1:6" x14ac:dyDescent="0.25">
      <c r="A124" s="34" t="s">
        <v>73</v>
      </c>
      <c r="B124" s="60">
        <v>58843087891</v>
      </c>
      <c r="C124" s="34" t="s">
        <v>12</v>
      </c>
      <c r="D124" s="53">
        <v>35.1</v>
      </c>
      <c r="E124" s="45"/>
      <c r="F124" s="2"/>
    </row>
    <row r="125" spans="1:6" x14ac:dyDescent="0.25">
      <c r="A125" s="34" t="s">
        <v>162</v>
      </c>
      <c r="B125" s="60">
        <v>3436223707</v>
      </c>
      <c r="C125" s="34" t="s">
        <v>12</v>
      </c>
      <c r="D125" s="53">
        <v>75</v>
      </c>
      <c r="E125" s="45"/>
      <c r="F125" s="2"/>
    </row>
    <row r="126" spans="1:6" x14ac:dyDescent="0.25">
      <c r="A126" s="34" t="s">
        <v>172</v>
      </c>
      <c r="B126" s="60">
        <v>3628799264</v>
      </c>
      <c r="C126" s="34" t="s">
        <v>12</v>
      </c>
      <c r="D126" s="53">
        <v>1175</v>
      </c>
      <c r="E126" s="45"/>
      <c r="F126" s="2"/>
    </row>
    <row r="127" spans="1:6" x14ac:dyDescent="0.25">
      <c r="A127" s="34" t="s">
        <v>72</v>
      </c>
      <c r="B127" s="60">
        <v>2571632221</v>
      </c>
      <c r="C127" s="34" t="s">
        <v>12</v>
      </c>
      <c r="D127" s="53">
        <v>920</v>
      </c>
      <c r="E127" s="45"/>
      <c r="F127" s="2"/>
    </row>
    <row r="128" spans="1:6" x14ac:dyDescent="0.25">
      <c r="A128" s="34" t="s">
        <v>195</v>
      </c>
      <c r="B128" s="60">
        <v>77168306419</v>
      </c>
      <c r="C128" s="34" t="s">
        <v>196</v>
      </c>
      <c r="D128" s="53">
        <v>9577.25</v>
      </c>
      <c r="E128" s="45"/>
      <c r="F128" s="2"/>
    </row>
    <row r="129" spans="1:6" x14ac:dyDescent="0.25">
      <c r="A129" s="55" t="s">
        <v>27</v>
      </c>
      <c r="B129" s="50"/>
      <c r="C129" s="34"/>
      <c r="D129" s="24">
        <f>+SUM(D121:D128)</f>
        <v>12890.630000000001</v>
      </c>
      <c r="E129" s="45"/>
      <c r="F129" s="2"/>
    </row>
    <row r="130" spans="1:6" x14ac:dyDescent="0.25">
      <c r="A130" s="55"/>
      <c r="B130" s="50"/>
      <c r="C130" s="34"/>
      <c r="D130" s="24"/>
      <c r="E130" s="45"/>
      <c r="F130" s="2"/>
    </row>
    <row r="131" spans="1:6" x14ac:dyDescent="0.25">
      <c r="A131" s="52" t="s">
        <v>204</v>
      </c>
      <c r="B131" s="97">
        <v>26187994862</v>
      </c>
      <c r="C131" s="52" t="s">
        <v>12</v>
      </c>
      <c r="D131" s="53">
        <v>850.78</v>
      </c>
      <c r="E131" s="45">
        <v>3292</v>
      </c>
      <c r="F131" s="2" t="s">
        <v>203</v>
      </c>
    </row>
    <row r="132" spans="1:6" x14ac:dyDescent="0.25">
      <c r="A132" s="55" t="s">
        <v>27</v>
      </c>
      <c r="B132" s="50"/>
      <c r="C132" s="34"/>
      <c r="D132" s="24">
        <v>850.78</v>
      </c>
      <c r="E132" s="45"/>
      <c r="F132" s="2"/>
    </row>
    <row r="133" spans="1:6" x14ac:dyDescent="0.25">
      <c r="A133" s="55"/>
      <c r="B133" s="50"/>
      <c r="C133" s="34"/>
      <c r="D133" s="24"/>
      <c r="E133" s="45"/>
      <c r="F133" s="2"/>
    </row>
    <row r="134" spans="1:6" x14ac:dyDescent="0.25">
      <c r="A134" s="37" t="s">
        <v>133</v>
      </c>
      <c r="B134" s="51">
        <v>34753488731</v>
      </c>
      <c r="C134" s="37" t="s">
        <v>12</v>
      </c>
      <c r="D134" s="41">
        <v>168.84</v>
      </c>
      <c r="E134" s="45">
        <v>3293</v>
      </c>
      <c r="F134" s="2" t="s">
        <v>74</v>
      </c>
    </row>
    <row r="135" spans="1:6" x14ac:dyDescent="0.25">
      <c r="A135" s="34" t="s">
        <v>75</v>
      </c>
      <c r="B135" s="54">
        <v>59191540199</v>
      </c>
      <c r="C135" s="34" t="s">
        <v>12</v>
      </c>
      <c r="D135" s="53">
        <v>206.92</v>
      </c>
      <c r="E135" s="45"/>
      <c r="F135" s="2"/>
    </row>
    <row r="136" spans="1:6" x14ac:dyDescent="0.25">
      <c r="A136" s="52" t="s">
        <v>134</v>
      </c>
      <c r="B136" s="57" t="s">
        <v>23</v>
      </c>
      <c r="C136" s="52" t="s">
        <v>135</v>
      </c>
      <c r="D136" s="53">
        <v>271.14999999999998</v>
      </c>
      <c r="E136" s="45"/>
      <c r="F136" s="2" t="s">
        <v>136</v>
      </c>
    </row>
    <row r="137" spans="1:6" x14ac:dyDescent="0.25">
      <c r="A137" s="34" t="s">
        <v>137</v>
      </c>
      <c r="B137" s="60" t="s">
        <v>23</v>
      </c>
      <c r="C137" s="34" t="s">
        <v>135</v>
      </c>
      <c r="D137" s="53">
        <v>188.9</v>
      </c>
      <c r="E137" s="45"/>
      <c r="F137" s="2" t="s">
        <v>136</v>
      </c>
    </row>
    <row r="138" spans="1:6" x14ac:dyDescent="0.25">
      <c r="A138" s="34" t="s">
        <v>167</v>
      </c>
      <c r="B138" s="60">
        <v>80972836106</v>
      </c>
      <c r="C138" s="34" t="s">
        <v>12</v>
      </c>
      <c r="D138" s="53">
        <v>92</v>
      </c>
      <c r="E138" s="45"/>
      <c r="F138" s="2"/>
    </row>
    <row r="139" spans="1:6" x14ac:dyDescent="0.25">
      <c r="A139" s="34" t="s">
        <v>166</v>
      </c>
      <c r="B139" s="60">
        <v>54107968459</v>
      </c>
      <c r="C139" s="34" t="s">
        <v>12</v>
      </c>
      <c r="D139" s="53">
        <v>122</v>
      </c>
      <c r="E139" s="45"/>
      <c r="F139" s="2"/>
    </row>
    <row r="140" spans="1:6" x14ac:dyDescent="0.25">
      <c r="A140" s="34" t="s">
        <v>77</v>
      </c>
      <c r="B140" s="60">
        <v>99718396468</v>
      </c>
      <c r="C140" s="34" t="s">
        <v>12</v>
      </c>
      <c r="D140" s="53">
        <v>2725</v>
      </c>
      <c r="E140" s="45"/>
      <c r="F140" s="2"/>
    </row>
    <row r="141" spans="1:6" x14ac:dyDescent="0.25">
      <c r="A141" s="34" t="s">
        <v>78</v>
      </c>
      <c r="B141" s="60">
        <v>75764490764</v>
      </c>
      <c r="C141" s="34" t="s">
        <v>12</v>
      </c>
      <c r="D141" s="53">
        <v>176.2</v>
      </c>
      <c r="E141" s="45"/>
      <c r="F141" s="2"/>
    </row>
    <row r="142" spans="1:6" x14ac:dyDescent="0.25">
      <c r="A142" s="55" t="s">
        <v>27</v>
      </c>
      <c r="B142" s="57"/>
      <c r="C142" s="52"/>
      <c r="D142" s="24">
        <f>+SUM(D134:D141)</f>
        <v>3951.0099999999998</v>
      </c>
      <c r="E142" s="45"/>
      <c r="F142" s="2"/>
    </row>
    <row r="143" spans="1:6" x14ac:dyDescent="0.25">
      <c r="A143" s="55"/>
      <c r="B143" s="57"/>
      <c r="C143" s="52"/>
      <c r="D143" s="24"/>
      <c r="E143" s="45"/>
      <c r="F143" s="2"/>
    </row>
    <row r="144" spans="1:6" x14ac:dyDescent="0.25">
      <c r="A144" s="52" t="s">
        <v>169</v>
      </c>
      <c r="B144" s="57" t="s">
        <v>170</v>
      </c>
      <c r="C144" s="52" t="s">
        <v>171</v>
      </c>
      <c r="D144" s="53">
        <v>165</v>
      </c>
      <c r="E144" s="45">
        <v>3294</v>
      </c>
      <c r="F144" s="2" t="s">
        <v>91</v>
      </c>
    </row>
    <row r="145" spans="1:6" x14ac:dyDescent="0.25">
      <c r="A145" s="55" t="s">
        <v>27</v>
      </c>
      <c r="B145" s="57"/>
      <c r="C145" s="52"/>
      <c r="D145" s="24">
        <v>165</v>
      </c>
      <c r="E145" s="45"/>
      <c r="F145" s="2"/>
    </row>
    <row r="146" spans="1:6" x14ac:dyDescent="0.25">
      <c r="A146" s="55"/>
      <c r="B146" s="57"/>
      <c r="C146" s="52"/>
      <c r="D146" s="24"/>
      <c r="E146" s="45"/>
      <c r="F146" s="2"/>
    </row>
    <row r="147" spans="1:6" x14ac:dyDescent="0.25">
      <c r="A147" s="52" t="s">
        <v>138</v>
      </c>
      <c r="B147" s="57" t="s">
        <v>23</v>
      </c>
      <c r="C147" s="52" t="s">
        <v>12</v>
      </c>
      <c r="D147" s="53">
        <v>70</v>
      </c>
      <c r="E147" s="45">
        <v>3295</v>
      </c>
      <c r="F147" s="2" t="s">
        <v>92</v>
      </c>
    </row>
    <row r="148" spans="1:6" x14ac:dyDescent="0.25">
      <c r="A148" s="55"/>
      <c r="B148" s="57"/>
      <c r="C148" s="52"/>
      <c r="D148" s="24"/>
      <c r="E148" s="45"/>
      <c r="F148" s="2"/>
    </row>
    <row r="149" spans="1:6" x14ac:dyDescent="0.25">
      <c r="A149" s="34" t="s">
        <v>198</v>
      </c>
      <c r="B149" s="60">
        <v>22040378206</v>
      </c>
      <c r="C149" s="34" t="s">
        <v>199</v>
      </c>
      <c r="D149" s="53">
        <v>395</v>
      </c>
      <c r="E149" s="64">
        <v>3299</v>
      </c>
      <c r="F149" s="2" t="s">
        <v>79</v>
      </c>
    </row>
    <row r="150" spans="1:6" x14ac:dyDescent="0.25">
      <c r="A150" s="55" t="s">
        <v>27</v>
      </c>
      <c r="B150" s="51"/>
      <c r="C150" s="37"/>
      <c r="D150" s="24">
        <v>395</v>
      </c>
      <c r="E150" s="45"/>
      <c r="F150" s="2"/>
    </row>
    <row r="151" spans="1:6" x14ac:dyDescent="0.25">
      <c r="A151" s="55"/>
      <c r="B151" s="51"/>
      <c r="C151" s="37"/>
      <c r="D151" s="24"/>
      <c r="E151" s="45"/>
      <c r="F151" s="2"/>
    </row>
    <row r="152" spans="1:6" x14ac:dyDescent="0.25">
      <c r="A152" s="52" t="s">
        <v>142</v>
      </c>
      <c r="B152" s="47">
        <v>90633715804</v>
      </c>
      <c r="C152" s="58" t="s">
        <v>12</v>
      </c>
      <c r="D152" s="46">
        <v>70</v>
      </c>
      <c r="E152" s="45">
        <v>3721</v>
      </c>
      <c r="F152" s="2" t="s">
        <v>80</v>
      </c>
    </row>
    <row r="153" spans="1:6" x14ac:dyDescent="0.25">
      <c r="A153" s="52" t="s">
        <v>211</v>
      </c>
      <c r="B153" s="47">
        <v>57029260362</v>
      </c>
      <c r="C153" s="58" t="s">
        <v>12</v>
      </c>
      <c r="D153" s="46">
        <v>1500</v>
      </c>
      <c r="E153" s="45"/>
      <c r="F153" s="2"/>
    </row>
    <row r="154" spans="1:6" x14ac:dyDescent="0.25">
      <c r="A154" s="55" t="s">
        <v>27</v>
      </c>
      <c r="C154" s="58"/>
      <c r="D154" s="18">
        <f>+SUM(D152:D153)</f>
        <v>1570</v>
      </c>
      <c r="E154" s="45"/>
      <c r="F154" s="2"/>
    </row>
    <row r="155" spans="1:6" x14ac:dyDescent="0.25">
      <c r="A155" s="55"/>
      <c r="B155" s="51"/>
      <c r="C155" s="37"/>
      <c r="D155" s="18"/>
      <c r="E155" s="45"/>
      <c r="F155" s="2"/>
    </row>
    <row r="156" spans="1:6" x14ac:dyDescent="0.25">
      <c r="A156" s="52" t="s">
        <v>194</v>
      </c>
      <c r="B156" s="57">
        <v>74228338976</v>
      </c>
      <c r="C156" s="52" t="s">
        <v>12</v>
      </c>
      <c r="D156" s="46">
        <v>3937.99</v>
      </c>
      <c r="E156" s="45">
        <v>4222</v>
      </c>
      <c r="F156" s="2" t="s">
        <v>81</v>
      </c>
    </row>
    <row r="157" spans="1:6" x14ac:dyDescent="0.25">
      <c r="A157" s="55" t="s">
        <v>27</v>
      </c>
      <c r="B157" s="51"/>
      <c r="C157" s="37"/>
      <c r="D157" s="18">
        <v>3937.99</v>
      </c>
      <c r="E157" s="45"/>
      <c r="F157" s="2"/>
    </row>
    <row r="158" spans="1:6" x14ac:dyDescent="0.25">
      <c r="A158" s="55"/>
      <c r="B158" s="51"/>
      <c r="C158" s="37"/>
      <c r="D158" s="18"/>
      <c r="E158" s="45"/>
      <c r="F158" s="2"/>
    </row>
    <row r="159" spans="1:6" x14ac:dyDescent="0.25">
      <c r="A159" s="52" t="s">
        <v>205</v>
      </c>
      <c r="B159" s="47">
        <v>58059783044</v>
      </c>
      <c r="C159" s="58" t="s">
        <v>12</v>
      </c>
      <c r="D159" s="46">
        <v>2372.5</v>
      </c>
      <c r="E159" s="45">
        <v>4225</v>
      </c>
      <c r="F159" s="2" t="s">
        <v>82</v>
      </c>
    </row>
    <row r="160" spans="1:6" x14ac:dyDescent="0.25">
      <c r="A160" s="55" t="s">
        <v>27</v>
      </c>
      <c r="B160" s="51"/>
      <c r="C160" s="37"/>
      <c r="D160" s="18">
        <v>2372.5</v>
      </c>
      <c r="E160" s="45"/>
      <c r="F160" s="2"/>
    </row>
    <row r="161" spans="1:6" x14ac:dyDescent="0.25">
      <c r="A161" s="55"/>
      <c r="B161" s="51"/>
      <c r="C161" s="37"/>
      <c r="D161" s="18"/>
      <c r="E161" s="45"/>
      <c r="F161" s="2"/>
    </row>
    <row r="162" spans="1:6" x14ac:dyDescent="0.25">
      <c r="E162" s="22"/>
      <c r="F162" s="2"/>
    </row>
    <row r="163" spans="1:6" x14ac:dyDescent="0.25">
      <c r="E163" s="22"/>
      <c r="F163" s="2"/>
    </row>
    <row r="164" spans="1:6" x14ac:dyDescent="0.25">
      <c r="E164" s="22"/>
      <c r="F164" s="2"/>
    </row>
    <row r="165" spans="1:6" x14ac:dyDescent="0.25">
      <c r="E165" s="22"/>
      <c r="F165" s="2"/>
    </row>
    <row r="166" spans="1:6" x14ac:dyDescent="0.25">
      <c r="E166" s="22"/>
      <c r="F166" s="2"/>
    </row>
    <row r="167" spans="1:6" x14ac:dyDescent="0.25">
      <c r="E167" s="22"/>
      <c r="F167" s="2"/>
    </row>
    <row r="168" spans="1:6" x14ac:dyDescent="0.25">
      <c r="E168" s="22"/>
      <c r="F168" s="2"/>
    </row>
    <row r="169" spans="1:6" x14ac:dyDescent="0.25">
      <c r="E169" s="22"/>
      <c r="F169" s="2"/>
    </row>
    <row r="170" spans="1:6" x14ac:dyDescent="0.25">
      <c r="E170" s="22"/>
      <c r="F170" s="2"/>
    </row>
    <row r="171" spans="1:6" x14ac:dyDescent="0.25">
      <c r="E171" s="22"/>
      <c r="F171" s="2"/>
    </row>
    <row r="172" spans="1:6" x14ac:dyDescent="0.25">
      <c r="E172" s="22"/>
      <c r="F172" s="2"/>
    </row>
    <row r="173" spans="1:6" x14ac:dyDescent="0.25">
      <c r="E173" s="22"/>
      <c r="F173" s="2"/>
    </row>
    <row r="174" spans="1:6" x14ac:dyDescent="0.25">
      <c r="E174" s="22"/>
      <c r="F174" s="2"/>
    </row>
    <row r="175" spans="1:6" x14ac:dyDescent="0.25">
      <c r="E175" s="22"/>
      <c r="F175" s="2"/>
    </row>
    <row r="176" spans="1:6" x14ac:dyDescent="0.25">
      <c r="E176" s="22"/>
      <c r="F176" s="2"/>
    </row>
    <row r="177" spans="5:6" x14ac:dyDescent="0.25">
      <c r="E177" s="22"/>
      <c r="F177" s="2"/>
    </row>
  </sheetData>
  <autoFilter ref="A5:F149" xr:uid="{40D878E5-EE2B-4B57-A061-DF7B5BC2ED39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79DD-9811-4186-A12E-652D59AF7F65}">
  <sheetPr>
    <pageSetUpPr fitToPage="1"/>
  </sheetPr>
  <dimension ref="B1:G144"/>
  <sheetViews>
    <sheetView workbookViewId="0">
      <selection activeCell="D54" sqref="D54"/>
    </sheetView>
  </sheetViews>
  <sheetFormatPr defaultRowHeight="15" x14ac:dyDescent="0.25"/>
  <cols>
    <col min="2" max="2" width="56.42578125" style="65" bestFit="1" customWidth="1"/>
    <col min="3" max="3" width="26.85546875" customWidth="1"/>
    <col min="4" max="4" width="40.85546875" customWidth="1"/>
    <col min="5" max="5" width="16.42578125" style="32" customWidth="1"/>
    <col min="6" max="6" width="11.28515625" customWidth="1"/>
    <col min="7" max="7" width="77.5703125" customWidth="1"/>
  </cols>
  <sheetData>
    <row r="1" spans="2:7" ht="18.75" x14ac:dyDescent="0.3">
      <c r="B1" s="65" t="s">
        <v>0</v>
      </c>
      <c r="C1" s="6" t="s">
        <v>1</v>
      </c>
    </row>
    <row r="3" spans="2:7" ht="15.75" x14ac:dyDescent="0.25">
      <c r="B3" s="65" t="s">
        <v>2</v>
      </c>
      <c r="C3" s="7" t="s">
        <v>3</v>
      </c>
      <c r="D3" s="7" t="s">
        <v>4</v>
      </c>
      <c r="E3" s="33"/>
      <c r="F3" s="7">
        <v>2026</v>
      </c>
    </row>
    <row r="4" spans="2:7" x14ac:dyDescent="0.25">
      <c r="G4" s="8" t="s">
        <v>5</v>
      </c>
    </row>
    <row r="5" spans="2:7" s="1" customFormat="1" ht="90.75" customHeight="1" x14ac:dyDescent="0.25">
      <c r="B5" s="86" t="s">
        <v>6</v>
      </c>
      <c r="C5" s="5" t="s">
        <v>7</v>
      </c>
      <c r="D5" s="5" t="s">
        <v>83</v>
      </c>
      <c r="E5" s="40" t="s">
        <v>9</v>
      </c>
      <c r="F5" s="5" t="s">
        <v>10</v>
      </c>
      <c r="G5" s="5" t="s">
        <v>11</v>
      </c>
    </row>
    <row r="6" spans="2:7" x14ac:dyDescent="0.25">
      <c r="B6" s="93" t="s">
        <v>103</v>
      </c>
      <c r="C6" s="62" t="s">
        <v>84</v>
      </c>
      <c r="D6" s="2" t="s">
        <v>84</v>
      </c>
      <c r="E6" s="96">
        <v>310.25</v>
      </c>
      <c r="F6" s="39">
        <v>3237</v>
      </c>
      <c r="G6" s="2" t="s">
        <v>85</v>
      </c>
    </row>
    <row r="7" spans="2:7" x14ac:dyDescent="0.25">
      <c r="B7" s="93" t="s">
        <v>104</v>
      </c>
      <c r="C7" s="62" t="s">
        <v>84</v>
      </c>
      <c r="D7" s="2" t="s">
        <v>84</v>
      </c>
      <c r="E7" s="96">
        <v>201.66</v>
      </c>
      <c r="F7" s="39">
        <v>3237</v>
      </c>
      <c r="G7" s="2" t="s">
        <v>85</v>
      </c>
    </row>
    <row r="8" spans="2:7" x14ac:dyDescent="0.25">
      <c r="B8" s="93" t="s">
        <v>105</v>
      </c>
      <c r="C8" s="62" t="s">
        <v>84</v>
      </c>
      <c r="D8" s="2" t="s">
        <v>84</v>
      </c>
      <c r="E8" s="96">
        <v>1209.96</v>
      </c>
      <c r="F8" s="39">
        <v>3237</v>
      </c>
      <c r="G8" s="2" t="s">
        <v>85</v>
      </c>
    </row>
    <row r="9" spans="2:7" x14ac:dyDescent="0.25">
      <c r="B9" s="93" t="s">
        <v>106</v>
      </c>
      <c r="C9" s="62" t="s">
        <v>84</v>
      </c>
      <c r="D9" s="2" t="s">
        <v>84</v>
      </c>
      <c r="E9" s="96">
        <v>201.66</v>
      </c>
      <c r="F9" s="39">
        <v>3237</v>
      </c>
      <c r="G9" s="2" t="s">
        <v>85</v>
      </c>
    </row>
    <row r="10" spans="2:7" x14ac:dyDescent="0.25">
      <c r="B10" s="93" t="s">
        <v>107</v>
      </c>
      <c r="C10" s="62" t="s">
        <v>84</v>
      </c>
      <c r="D10" s="2" t="s">
        <v>84</v>
      </c>
      <c r="E10" s="96">
        <v>186.15</v>
      </c>
      <c r="F10" s="39">
        <v>3237</v>
      </c>
      <c r="G10" s="2" t="s">
        <v>85</v>
      </c>
    </row>
    <row r="11" spans="2:7" x14ac:dyDescent="0.25">
      <c r="B11" s="93" t="s">
        <v>108</v>
      </c>
      <c r="C11" s="62" t="s">
        <v>84</v>
      </c>
      <c r="D11" s="2" t="s">
        <v>84</v>
      </c>
      <c r="E11" s="96">
        <v>2272.36</v>
      </c>
      <c r="F11" s="39">
        <v>3237</v>
      </c>
      <c r="G11" s="2" t="s">
        <v>85</v>
      </c>
    </row>
    <row r="12" spans="2:7" x14ac:dyDescent="0.25">
      <c r="B12" s="93" t="s">
        <v>109</v>
      </c>
      <c r="C12" s="62" t="s">
        <v>84</v>
      </c>
      <c r="D12" s="2" t="s">
        <v>84</v>
      </c>
      <c r="E12" s="96">
        <v>2233.7600000000002</v>
      </c>
      <c r="F12" s="39">
        <v>3237</v>
      </c>
      <c r="G12" s="2" t="s">
        <v>85</v>
      </c>
    </row>
    <row r="13" spans="2:7" x14ac:dyDescent="0.25">
      <c r="B13" s="93" t="s">
        <v>110</v>
      </c>
      <c r="C13" s="62" t="s">
        <v>84</v>
      </c>
      <c r="D13" s="2" t="s">
        <v>84</v>
      </c>
      <c r="E13" s="96">
        <v>582.29999999999995</v>
      </c>
      <c r="F13" s="39">
        <v>3237</v>
      </c>
      <c r="G13" s="2" t="s">
        <v>85</v>
      </c>
    </row>
    <row r="14" spans="2:7" x14ac:dyDescent="0.25">
      <c r="B14" s="93" t="s">
        <v>111</v>
      </c>
      <c r="C14" s="62" t="s">
        <v>84</v>
      </c>
      <c r="D14" s="2" t="s">
        <v>84</v>
      </c>
      <c r="E14" s="96">
        <v>3225</v>
      </c>
      <c r="F14" s="39">
        <v>3237</v>
      </c>
      <c r="G14" s="2" t="s">
        <v>85</v>
      </c>
    </row>
    <row r="15" spans="2:7" x14ac:dyDescent="0.25">
      <c r="B15" s="93" t="s">
        <v>112</v>
      </c>
      <c r="C15" s="62" t="s">
        <v>84</v>
      </c>
      <c r="D15" s="2" t="s">
        <v>84</v>
      </c>
      <c r="E15" s="96">
        <v>620.49</v>
      </c>
      <c r="F15" s="39">
        <v>3237</v>
      </c>
      <c r="G15" s="2" t="s">
        <v>85</v>
      </c>
    </row>
    <row r="16" spans="2:7" x14ac:dyDescent="0.25">
      <c r="B16" s="93" t="s">
        <v>113</v>
      </c>
      <c r="C16" s="62" t="s">
        <v>84</v>
      </c>
      <c r="D16" s="2" t="s">
        <v>84</v>
      </c>
      <c r="E16" s="96">
        <v>217.17</v>
      </c>
      <c r="F16" s="39">
        <v>3237</v>
      </c>
      <c r="G16" s="2" t="s">
        <v>85</v>
      </c>
    </row>
    <row r="17" spans="2:7" x14ac:dyDescent="0.25">
      <c r="B17" s="93" t="s">
        <v>114</v>
      </c>
      <c r="C17" s="62" t="s">
        <v>84</v>
      </c>
      <c r="D17" s="2" t="s">
        <v>84</v>
      </c>
      <c r="E17" s="96">
        <v>149.31</v>
      </c>
      <c r="F17" s="39">
        <v>3237</v>
      </c>
      <c r="G17" s="2" t="s">
        <v>85</v>
      </c>
    </row>
    <row r="18" spans="2:7" x14ac:dyDescent="0.25">
      <c r="B18" s="93" t="s">
        <v>115</v>
      </c>
      <c r="C18" s="62" t="s">
        <v>84</v>
      </c>
      <c r="D18" s="2" t="s">
        <v>84</v>
      </c>
      <c r="E18" s="96">
        <v>209.02</v>
      </c>
      <c r="F18" s="39">
        <v>3237</v>
      </c>
      <c r="G18" s="2" t="s">
        <v>85</v>
      </c>
    </row>
    <row r="19" spans="2:7" x14ac:dyDescent="0.25">
      <c r="B19" s="93" t="s">
        <v>116</v>
      </c>
      <c r="C19" s="62" t="s">
        <v>84</v>
      </c>
      <c r="D19" s="2" t="s">
        <v>84</v>
      </c>
      <c r="E19" s="96">
        <v>1458.16</v>
      </c>
      <c r="F19" s="39">
        <v>3237</v>
      </c>
      <c r="G19" s="2" t="s">
        <v>85</v>
      </c>
    </row>
    <row r="20" spans="2:7" x14ac:dyDescent="0.25">
      <c r="B20" s="93" t="s">
        <v>117</v>
      </c>
      <c r="C20" s="62" t="s">
        <v>84</v>
      </c>
      <c r="D20" s="2" t="s">
        <v>84</v>
      </c>
      <c r="E20" s="96">
        <v>806.64</v>
      </c>
      <c r="F20" s="39">
        <v>3237</v>
      </c>
      <c r="G20" s="2" t="s">
        <v>85</v>
      </c>
    </row>
    <row r="21" spans="2:7" x14ac:dyDescent="0.25">
      <c r="B21" s="93" t="s">
        <v>118</v>
      </c>
      <c r="C21" s="62" t="s">
        <v>84</v>
      </c>
      <c r="D21" s="2" t="s">
        <v>84</v>
      </c>
      <c r="E21" s="96">
        <v>604.98</v>
      </c>
      <c r="F21" s="39">
        <v>3237</v>
      </c>
      <c r="G21" s="2" t="s">
        <v>85</v>
      </c>
    </row>
    <row r="22" spans="2:7" x14ac:dyDescent="0.25">
      <c r="B22" s="93" t="s">
        <v>119</v>
      </c>
      <c r="C22" s="62" t="s">
        <v>84</v>
      </c>
      <c r="D22" s="2" t="s">
        <v>84</v>
      </c>
      <c r="E22" s="96">
        <v>604.98</v>
      </c>
      <c r="F22" s="39">
        <v>3237</v>
      </c>
      <c r="G22" s="2" t="s">
        <v>85</v>
      </c>
    </row>
    <row r="23" spans="2:7" x14ac:dyDescent="0.25">
      <c r="B23" s="93" t="s">
        <v>120</v>
      </c>
      <c r="C23" s="62" t="s">
        <v>84</v>
      </c>
      <c r="D23" s="2" t="s">
        <v>84</v>
      </c>
      <c r="E23" s="96">
        <v>604.98</v>
      </c>
      <c r="F23" s="39">
        <v>3237</v>
      </c>
      <c r="G23" s="2" t="s">
        <v>85</v>
      </c>
    </row>
    <row r="24" spans="2:7" x14ac:dyDescent="0.25">
      <c r="B24" s="93" t="s">
        <v>121</v>
      </c>
      <c r="C24" s="62" t="s">
        <v>84</v>
      </c>
      <c r="D24" s="2" t="s">
        <v>84</v>
      </c>
      <c r="E24" s="96">
        <v>1923.52</v>
      </c>
      <c r="F24" s="39">
        <v>3237</v>
      </c>
      <c r="G24" s="2" t="s">
        <v>85</v>
      </c>
    </row>
    <row r="25" spans="2:7" x14ac:dyDescent="0.25">
      <c r="B25" s="93"/>
      <c r="C25" s="62"/>
      <c r="D25" s="2"/>
      <c r="E25" s="2"/>
      <c r="F25" s="39"/>
      <c r="G25" s="2"/>
    </row>
    <row r="26" spans="2:7" x14ac:dyDescent="0.25">
      <c r="B26" s="86" t="s">
        <v>86</v>
      </c>
      <c r="C26" s="62"/>
      <c r="D26" s="2"/>
      <c r="E26" s="20">
        <f>SUM(E6:E25)</f>
        <v>17622.349999999999</v>
      </c>
      <c r="F26" s="39">
        <v>3237</v>
      </c>
      <c r="G26" s="2" t="s">
        <v>85</v>
      </c>
    </row>
    <row r="27" spans="2:7" x14ac:dyDescent="0.25">
      <c r="B27" s="93"/>
      <c r="C27" s="62"/>
      <c r="D27" s="2"/>
      <c r="E27" s="73"/>
      <c r="F27" s="39"/>
      <c r="G27" s="10"/>
    </row>
    <row r="28" spans="2:7" x14ac:dyDescent="0.25">
      <c r="B28" s="93" t="s">
        <v>168</v>
      </c>
      <c r="C28" s="62" t="s">
        <v>84</v>
      </c>
      <c r="D28" s="2" t="s">
        <v>84</v>
      </c>
      <c r="E28" s="84">
        <v>250</v>
      </c>
      <c r="F28" s="39">
        <v>3213</v>
      </c>
      <c r="G28" s="10" t="s">
        <v>22</v>
      </c>
    </row>
    <row r="29" spans="2:7" x14ac:dyDescent="0.25">
      <c r="B29" s="64" t="s">
        <v>17</v>
      </c>
      <c r="C29" s="62"/>
      <c r="D29" s="2"/>
      <c r="E29" s="73">
        <v>250</v>
      </c>
      <c r="F29" s="39"/>
      <c r="G29" s="10"/>
    </row>
    <row r="30" spans="2:7" x14ac:dyDescent="0.25">
      <c r="B30" s="86"/>
      <c r="C30" s="62"/>
      <c r="D30" s="2"/>
      <c r="E30" s="73"/>
      <c r="F30" s="39"/>
      <c r="G30" s="10"/>
    </row>
    <row r="31" spans="2:7" x14ac:dyDescent="0.25">
      <c r="B31" s="93" t="s">
        <v>144</v>
      </c>
      <c r="C31" s="62" t="s">
        <v>84</v>
      </c>
      <c r="D31" s="2" t="s">
        <v>84</v>
      </c>
      <c r="E31" s="84">
        <v>578.29999999999995</v>
      </c>
      <c r="F31" s="39">
        <v>3225</v>
      </c>
      <c r="G31" s="10" t="s">
        <v>143</v>
      </c>
    </row>
    <row r="32" spans="2:7" x14ac:dyDescent="0.25">
      <c r="B32" s="64" t="s">
        <v>17</v>
      </c>
      <c r="C32" s="62"/>
      <c r="D32" s="2"/>
      <c r="E32" s="73">
        <v>578.29999999999995</v>
      </c>
      <c r="F32" s="39"/>
      <c r="G32" s="10"/>
    </row>
    <row r="33" spans="2:7" x14ac:dyDescent="0.25">
      <c r="B33" s="93"/>
      <c r="C33" s="62"/>
      <c r="D33" s="2"/>
      <c r="E33" s="84"/>
      <c r="F33" s="39"/>
      <c r="G33" s="10"/>
    </row>
    <row r="34" spans="2:7" x14ac:dyDescent="0.25">
      <c r="B34" s="65" t="s">
        <v>87</v>
      </c>
      <c r="C34" s="2" t="s">
        <v>84</v>
      </c>
      <c r="D34" s="2" t="s">
        <v>84</v>
      </c>
      <c r="E34" s="84">
        <v>350</v>
      </c>
      <c r="F34" s="9">
        <v>3235</v>
      </c>
      <c r="G34" s="2" t="s">
        <v>61</v>
      </c>
    </row>
    <row r="35" spans="2:7" x14ac:dyDescent="0.25">
      <c r="B35" s="64" t="s">
        <v>17</v>
      </c>
      <c r="C35" s="2" t="s">
        <v>84</v>
      </c>
      <c r="D35" s="2" t="s">
        <v>84</v>
      </c>
      <c r="E35" s="73">
        <v>350</v>
      </c>
      <c r="F35" s="9"/>
      <c r="G35" s="2"/>
    </row>
    <row r="36" spans="2:7" x14ac:dyDescent="0.25">
      <c r="B36" s="64"/>
      <c r="C36" s="2"/>
      <c r="D36" s="2"/>
      <c r="E36" s="73"/>
      <c r="F36" s="9"/>
      <c r="G36" s="2"/>
    </row>
    <row r="37" spans="2:7" x14ac:dyDescent="0.25">
      <c r="B37" s="65" t="s">
        <v>88</v>
      </c>
      <c r="C37" s="2" t="s">
        <v>84</v>
      </c>
      <c r="D37" s="2" t="s">
        <v>84</v>
      </c>
      <c r="E37" s="84">
        <v>1656.25</v>
      </c>
      <c r="F37" s="9"/>
      <c r="G37" s="2"/>
    </row>
    <row r="38" spans="2:7" x14ac:dyDescent="0.25">
      <c r="B38" s="64" t="s">
        <v>17</v>
      </c>
      <c r="C38" s="2" t="s">
        <v>84</v>
      </c>
      <c r="D38" s="2" t="s">
        <v>84</v>
      </c>
      <c r="E38" s="73">
        <v>1656.25</v>
      </c>
      <c r="F38" s="9"/>
      <c r="G38" s="2"/>
    </row>
    <row r="39" spans="2:7" x14ac:dyDescent="0.25">
      <c r="B39" s="64"/>
      <c r="C39" s="2"/>
      <c r="D39" s="2"/>
      <c r="E39" s="84"/>
      <c r="F39" s="9"/>
      <c r="G39" s="2"/>
    </row>
    <row r="40" spans="2:7" x14ac:dyDescent="0.25">
      <c r="B40" s="65" t="s">
        <v>89</v>
      </c>
      <c r="C40" s="2" t="s">
        <v>84</v>
      </c>
      <c r="D40" s="2" t="s">
        <v>84</v>
      </c>
      <c r="E40" s="84">
        <v>182.5</v>
      </c>
      <c r="F40" s="9">
        <v>3239</v>
      </c>
      <c r="G40" s="2" t="s">
        <v>90</v>
      </c>
    </row>
    <row r="41" spans="2:7" x14ac:dyDescent="0.25">
      <c r="B41" s="65" t="s">
        <v>163</v>
      </c>
      <c r="C41" s="2" t="s">
        <v>84</v>
      </c>
      <c r="D41" s="2" t="s">
        <v>84</v>
      </c>
      <c r="E41" s="84">
        <v>500</v>
      </c>
      <c r="F41" s="9"/>
      <c r="G41" s="2"/>
    </row>
    <row r="42" spans="2:7" x14ac:dyDescent="0.25">
      <c r="B42" s="65" t="s">
        <v>197</v>
      </c>
      <c r="C42" s="2" t="s">
        <v>84</v>
      </c>
      <c r="D42" s="2" t="s">
        <v>84</v>
      </c>
      <c r="E42" s="84">
        <v>250</v>
      </c>
      <c r="F42" s="9"/>
      <c r="G42" s="2"/>
    </row>
    <row r="43" spans="2:7" x14ac:dyDescent="0.25">
      <c r="B43" s="64" t="s">
        <v>17</v>
      </c>
      <c r="C43" s="2"/>
      <c r="D43" s="2"/>
      <c r="E43" s="73">
        <f>+SUM(E40:E42)</f>
        <v>932.5</v>
      </c>
      <c r="F43" s="9"/>
      <c r="G43" s="2"/>
    </row>
    <row r="44" spans="2:7" x14ac:dyDescent="0.25">
      <c r="B44" s="64"/>
      <c r="C44" s="2"/>
      <c r="D44" s="2"/>
      <c r="E44" s="73"/>
      <c r="F44" s="9"/>
      <c r="G44" s="2"/>
    </row>
    <row r="45" spans="2:7" x14ac:dyDescent="0.25">
      <c r="B45" s="65" t="s">
        <v>188</v>
      </c>
      <c r="C45" s="2" t="s">
        <v>84</v>
      </c>
      <c r="D45" s="2" t="s">
        <v>84</v>
      </c>
      <c r="E45" s="84">
        <v>35</v>
      </c>
      <c r="F45" s="9">
        <v>3293</v>
      </c>
      <c r="G45" s="2" t="s">
        <v>74</v>
      </c>
    </row>
    <row r="46" spans="2:7" x14ac:dyDescent="0.25">
      <c r="B46" s="64" t="s">
        <v>17</v>
      </c>
      <c r="C46" s="2"/>
      <c r="D46" s="2"/>
      <c r="E46" s="73">
        <v>35</v>
      </c>
      <c r="F46" s="9"/>
      <c r="G46" s="2"/>
    </row>
    <row r="47" spans="2:7" x14ac:dyDescent="0.25">
      <c r="B47" s="64"/>
      <c r="C47" s="2"/>
      <c r="D47" s="2"/>
      <c r="E47" s="84"/>
      <c r="F47" s="9"/>
      <c r="G47" s="2"/>
    </row>
    <row r="48" spans="2:7" x14ac:dyDescent="0.25">
      <c r="B48" s="65" t="s">
        <v>161</v>
      </c>
      <c r="C48" s="2" t="s">
        <v>84</v>
      </c>
      <c r="D48" s="2" t="s">
        <v>84</v>
      </c>
      <c r="E48" s="19">
        <v>520</v>
      </c>
      <c r="F48" s="9">
        <v>3299</v>
      </c>
      <c r="G48" s="2" t="s">
        <v>79</v>
      </c>
    </row>
    <row r="49" spans="2:7" x14ac:dyDescent="0.25">
      <c r="B49" s="64" t="s">
        <v>17</v>
      </c>
      <c r="C49" s="2"/>
      <c r="D49" s="2"/>
      <c r="E49" s="20">
        <v>520</v>
      </c>
      <c r="F49" s="9"/>
      <c r="G49" s="2"/>
    </row>
    <row r="50" spans="2:7" x14ac:dyDescent="0.25">
      <c r="C50" s="2"/>
      <c r="D50" s="2"/>
      <c r="E50" s="19"/>
      <c r="F50" s="9"/>
      <c r="G50" s="2"/>
    </row>
    <row r="51" spans="2:7" x14ac:dyDescent="0.25">
      <c r="C51" s="2"/>
      <c r="D51" s="2"/>
      <c r="E51" s="19"/>
      <c r="F51" s="9"/>
      <c r="G51" s="2"/>
    </row>
    <row r="52" spans="2:7" x14ac:dyDescent="0.25">
      <c r="C52" s="2"/>
      <c r="D52" s="2"/>
      <c r="E52" s="19"/>
      <c r="F52" s="9"/>
      <c r="G52" s="2"/>
    </row>
    <row r="53" spans="2:7" x14ac:dyDescent="0.25">
      <c r="C53" s="2"/>
      <c r="D53" s="2"/>
      <c r="E53" s="19"/>
      <c r="F53" s="9"/>
      <c r="G53" s="2"/>
    </row>
    <row r="54" spans="2:7" x14ac:dyDescent="0.25">
      <c r="C54" s="2"/>
      <c r="D54" s="2"/>
      <c r="E54" s="19"/>
      <c r="F54" s="9"/>
      <c r="G54" s="2"/>
    </row>
    <row r="55" spans="2:7" x14ac:dyDescent="0.25">
      <c r="C55" s="2"/>
      <c r="D55" s="2"/>
      <c r="E55" s="19"/>
      <c r="F55" s="9"/>
      <c r="G55" s="2"/>
    </row>
    <row r="56" spans="2:7" x14ac:dyDescent="0.25">
      <c r="C56" s="2"/>
      <c r="D56" s="2"/>
      <c r="E56" s="19"/>
      <c r="F56" s="9"/>
      <c r="G56" s="2"/>
    </row>
    <row r="57" spans="2:7" x14ac:dyDescent="0.25">
      <c r="C57" s="2"/>
      <c r="D57" s="2"/>
      <c r="E57" s="19"/>
      <c r="F57" s="9"/>
      <c r="G57" s="2"/>
    </row>
    <row r="58" spans="2:7" x14ac:dyDescent="0.25">
      <c r="C58" s="2"/>
      <c r="D58" s="2"/>
      <c r="E58" s="19"/>
      <c r="F58" s="9"/>
      <c r="G58" s="2"/>
    </row>
    <row r="59" spans="2:7" x14ac:dyDescent="0.25">
      <c r="C59" s="2"/>
      <c r="D59" s="2"/>
      <c r="E59" s="19"/>
      <c r="F59" s="9"/>
      <c r="G59" s="2"/>
    </row>
    <row r="60" spans="2:7" x14ac:dyDescent="0.25">
      <c r="C60" s="2"/>
      <c r="D60" s="2"/>
      <c r="E60" s="19"/>
      <c r="F60" s="9"/>
      <c r="G60" s="2"/>
    </row>
    <row r="61" spans="2:7" x14ac:dyDescent="0.25">
      <c r="C61" s="2"/>
      <c r="D61" s="2"/>
      <c r="E61" s="19"/>
      <c r="F61" s="9"/>
      <c r="G61" s="2"/>
    </row>
    <row r="62" spans="2:7" x14ac:dyDescent="0.25">
      <c r="C62" s="2"/>
      <c r="D62" s="2"/>
      <c r="E62" s="19"/>
      <c r="F62" s="9"/>
      <c r="G62" s="2"/>
    </row>
    <row r="63" spans="2:7" x14ac:dyDescent="0.25">
      <c r="C63" s="2"/>
      <c r="D63" s="2"/>
      <c r="E63" s="19"/>
      <c r="F63" s="9"/>
      <c r="G63" s="2"/>
    </row>
    <row r="64" spans="2:7" x14ac:dyDescent="0.25">
      <c r="C64" s="2"/>
      <c r="D64" s="2"/>
      <c r="E64" s="19"/>
      <c r="F64" s="9"/>
      <c r="G64" s="2"/>
    </row>
    <row r="65" spans="3:7" x14ac:dyDescent="0.25">
      <c r="C65" s="2"/>
      <c r="D65" s="2"/>
      <c r="E65" s="19"/>
      <c r="F65" s="9"/>
      <c r="G65" s="2"/>
    </row>
    <row r="66" spans="3:7" x14ac:dyDescent="0.25">
      <c r="C66" s="2"/>
      <c r="D66" s="2"/>
      <c r="E66" s="19"/>
      <c r="F66" s="9"/>
      <c r="G66" s="2"/>
    </row>
    <row r="67" spans="3:7" x14ac:dyDescent="0.25">
      <c r="C67" s="2"/>
      <c r="D67" s="2"/>
      <c r="E67" s="19"/>
      <c r="F67" s="9"/>
      <c r="G67" s="2"/>
    </row>
    <row r="68" spans="3:7" x14ac:dyDescent="0.25">
      <c r="C68" s="2"/>
      <c r="D68" s="2"/>
      <c r="E68" s="19"/>
      <c r="F68" s="9"/>
      <c r="G68" s="2"/>
    </row>
    <row r="69" spans="3:7" x14ac:dyDescent="0.25">
      <c r="C69" s="2"/>
      <c r="D69" s="2"/>
      <c r="E69" s="19"/>
      <c r="F69" s="9"/>
      <c r="G69" s="2"/>
    </row>
    <row r="70" spans="3:7" x14ac:dyDescent="0.25">
      <c r="C70" s="2"/>
      <c r="D70" s="2"/>
      <c r="E70" s="19"/>
      <c r="F70" s="9"/>
      <c r="G70" s="2"/>
    </row>
    <row r="71" spans="3:7" x14ac:dyDescent="0.25">
      <c r="C71" s="2"/>
      <c r="D71" s="2"/>
      <c r="E71" s="19"/>
      <c r="F71" s="9"/>
      <c r="G71" s="2"/>
    </row>
    <row r="72" spans="3:7" x14ac:dyDescent="0.25">
      <c r="C72" s="2"/>
      <c r="D72" s="2"/>
      <c r="E72" s="19"/>
      <c r="F72" s="9"/>
      <c r="G72" s="2"/>
    </row>
    <row r="73" spans="3:7" x14ac:dyDescent="0.25">
      <c r="C73" s="2"/>
      <c r="D73" s="2"/>
      <c r="E73" s="19"/>
      <c r="F73" s="9"/>
      <c r="G73" s="2"/>
    </row>
    <row r="74" spans="3:7" x14ac:dyDescent="0.25">
      <c r="C74" s="2"/>
      <c r="D74" s="2"/>
      <c r="E74" s="19"/>
      <c r="F74" s="9"/>
      <c r="G74" s="2"/>
    </row>
    <row r="75" spans="3:7" x14ac:dyDescent="0.25">
      <c r="C75" s="2"/>
      <c r="D75" s="2"/>
      <c r="E75" s="19"/>
      <c r="F75" s="9"/>
      <c r="G75" s="2"/>
    </row>
    <row r="76" spans="3:7" x14ac:dyDescent="0.25">
      <c r="C76" s="2"/>
      <c r="D76" s="2"/>
      <c r="E76" s="19"/>
      <c r="F76" s="9"/>
      <c r="G76" s="2"/>
    </row>
    <row r="77" spans="3:7" x14ac:dyDescent="0.25">
      <c r="C77" s="2"/>
      <c r="D77" s="2"/>
      <c r="E77" s="19"/>
      <c r="F77" s="9"/>
      <c r="G77" s="2"/>
    </row>
    <row r="78" spans="3:7" x14ac:dyDescent="0.25">
      <c r="C78" s="2"/>
      <c r="D78" s="2"/>
      <c r="E78" s="19"/>
      <c r="F78" s="9"/>
      <c r="G78" s="2"/>
    </row>
    <row r="79" spans="3:7" x14ac:dyDescent="0.25">
      <c r="C79" s="2"/>
      <c r="D79" s="2"/>
      <c r="E79" s="19"/>
      <c r="F79" s="9"/>
      <c r="G79" s="2"/>
    </row>
    <row r="80" spans="3:7" x14ac:dyDescent="0.25">
      <c r="C80" s="2"/>
      <c r="D80" s="2"/>
      <c r="E80" s="19"/>
      <c r="F80" s="9"/>
      <c r="G80" s="2"/>
    </row>
    <row r="81" spans="3:7" x14ac:dyDescent="0.25">
      <c r="C81" s="2"/>
      <c r="D81" s="2"/>
      <c r="E81" s="19"/>
      <c r="F81" s="9"/>
      <c r="G81" s="2"/>
    </row>
    <row r="82" spans="3:7" x14ac:dyDescent="0.25">
      <c r="C82" s="2"/>
      <c r="D82" s="2"/>
      <c r="E82" s="19"/>
      <c r="F82" s="9"/>
      <c r="G82" s="2"/>
    </row>
    <row r="83" spans="3:7" x14ac:dyDescent="0.25">
      <c r="C83" s="2"/>
      <c r="D83" s="2"/>
      <c r="E83" s="19"/>
      <c r="F83" s="9"/>
      <c r="G83" s="2"/>
    </row>
    <row r="84" spans="3:7" x14ac:dyDescent="0.25">
      <c r="C84" s="2"/>
      <c r="D84" s="2"/>
      <c r="E84" s="19"/>
      <c r="F84" s="9"/>
      <c r="G84" s="2"/>
    </row>
    <row r="85" spans="3:7" x14ac:dyDescent="0.25">
      <c r="C85" s="2"/>
      <c r="D85" s="2"/>
      <c r="E85" s="19"/>
      <c r="F85" s="9"/>
      <c r="G85" s="2"/>
    </row>
    <row r="86" spans="3:7" x14ac:dyDescent="0.25">
      <c r="C86" s="2"/>
      <c r="D86" s="2"/>
      <c r="E86" s="19"/>
      <c r="F86" s="9"/>
      <c r="G86" s="2"/>
    </row>
    <row r="87" spans="3:7" x14ac:dyDescent="0.25">
      <c r="C87" s="2"/>
      <c r="D87" s="2"/>
      <c r="E87" s="19"/>
      <c r="F87" s="9"/>
      <c r="G87" s="2"/>
    </row>
    <row r="88" spans="3:7" x14ac:dyDescent="0.25">
      <c r="C88" s="2"/>
      <c r="D88" s="2"/>
      <c r="E88" s="19"/>
      <c r="F88" s="9"/>
      <c r="G88" s="2"/>
    </row>
    <row r="89" spans="3:7" x14ac:dyDescent="0.25">
      <c r="C89" s="2"/>
      <c r="D89" s="2"/>
      <c r="E89" s="19"/>
      <c r="F89" s="9"/>
      <c r="G89" s="2"/>
    </row>
    <row r="90" spans="3:7" x14ac:dyDescent="0.25">
      <c r="C90" s="2"/>
      <c r="D90" s="2"/>
      <c r="E90" s="19"/>
      <c r="F90" s="9"/>
      <c r="G90" s="2"/>
    </row>
    <row r="91" spans="3:7" x14ac:dyDescent="0.25">
      <c r="C91" s="2"/>
      <c r="D91" s="2"/>
      <c r="E91" s="19"/>
      <c r="F91" s="9"/>
      <c r="G91" s="2"/>
    </row>
    <row r="92" spans="3:7" x14ac:dyDescent="0.25">
      <c r="C92" s="2"/>
      <c r="D92" s="2"/>
      <c r="E92" s="19"/>
      <c r="F92" s="9"/>
      <c r="G92" s="2"/>
    </row>
    <row r="93" spans="3:7" x14ac:dyDescent="0.25">
      <c r="C93" s="2"/>
      <c r="D93" s="2"/>
      <c r="E93" s="19"/>
      <c r="F93" s="9"/>
      <c r="G93" s="2"/>
    </row>
    <row r="94" spans="3:7" x14ac:dyDescent="0.25">
      <c r="C94" s="2"/>
      <c r="D94" s="2"/>
      <c r="E94" s="19"/>
      <c r="F94" s="9"/>
      <c r="G94" s="2"/>
    </row>
    <row r="95" spans="3:7" x14ac:dyDescent="0.25">
      <c r="C95" s="2"/>
      <c r="D95" s="2"/>
      <c r="E95" s="19"/>
      <c r="F95" s="9"/>
      <c r="G95" s="2"/>
    </row>
    <row r="96" spans="3:7" x14ac:dyDescent="0.25">
      <c r="C96" s="2"/>
      <c r="D96" s="2"/>
      <c r="E96" s="19"/>
      <c r="F96" s="9"/>
      <c r="G96" s="2"/>
    </row>
    <row r="97" spans="3:7" x14ac:dyDescent="0.25">
      <c r="C97" s="2"/>
      <c r="D97" s="2"/>
      <c r="E97" s="19"/>
      <c r="F97" s="9"/>
      <c r="G97" s="2"/>
    </row>
    <row r="98" spans="3:7" x14ac:dyDescent="0.25">
      <c r="C98" s="2"/>
      <c r="D98" s="2"/>
      <c r="E98" s="19"/>
      <c r="F98" s="9"/>
      <c r="G98" s="2"/>
    </row>
    <row r="99" spans="3:7" x14ac:dyDescent="0.25">
      <c r="C99" s="2"/>
      <c r="D99" s="2"/>
      <c r="E99" s="19"/>
      <c r="F99" s="9"/>
      <c r="G99" s="2"/>
    </row>
    <row r="100" spans="3:7" x14ac:dyDescent="0.25">
      <c r="C100" s="2"/>
      <c r="D100" s="2"/>
      <c r="E100" s="19"/>
      <c r="F100" s="9"/>
      <c r="G100" s="2"/>
    </row>
    <row r="101" spans="3:7" x14ac:dyDescent="0.25">
      <c r="C101" s="2"/>
      <c r="D101" s="2"/>
      <c r="E101" s="19"/>
      <c r="F101" s="9"/>
      <c r="G101" s="2"/>
    </row>
    <row r="102" spans="3:7" x14ac:dyDescent="0.25">
      <c r="C102" s="2"/>
      <c r="D102" s="2"/>
      <c r="E102" s="19"/>
      <c r="F102" s="9"/>
      <c r="G102" s="2"/>
    </row>
    <row r="103" spans="3:7" x14ac:dyDescent="0.25">
      <c r="C103" s="2"/>
      <c r="D103" s="2"/>
      <c r="E103" s="19"/>
      <c r="F103" s="9"/>
      <c r="G103" s="2"/>
    </row>
    <row r="104" spans="3:7" x14ac:dyDescent="0.25">
      <c r="C104" s="2"/>
      <c r="D104" s="2"/>
      <c r="E104" s="19"/>
      <c r="F104" s="9"/>
      <c r="G104" s="2"/>
    </row>
    <row r="105" spans="3:7" x14ac:dyDescent="0.25">
      <c r="C105" s="2"/>
      <c r="D105" s="2"/>
      <c r="E105" s="19"/>
      <c r="F105" s="9"/>
      <c r="G105" s="2"/>
    </row>
    <row r="106" spans="3:7" x14ac:dyDescent="0.25">
      <c r="C106" s="2"/>
      <c r="D106" s="2"/>
      <c r="E106" s="19"/>
      <c r="F106" s="9"/>
      <c r="G106" s="2"/>
    </row>
    <row r="107" spans="3:7" x14ac:dyDescent="0.25">
      <c r="C107" s="2"/>
      <c r="D107" s="2"/>
      <c r="E107" s="19"/>
      <c r="F107" s="9"/>
      <c r="G107" s="2"/>
    </row>
    <row r="108" spans="3:7" x14ac:dyDescent="0.25">
      <c r="C108" s="2"/>
      <c r="D108" s="2"/>
      <c r="E108" s="19"/>
      <c r="F108" s="9"/>
      <c r="G108" s="2"/>
    </row>
    <row r="109" spans="3:7" x14ac:dyDescent="0.25">
      <c r="C109" s="2"/>
      <c r="D109" s="2"/>
      <c r="E109" s="19"/>
      <c r="F109" s="9"/>
      <c r="G109" s="2"/>
    </row>
    <row r="110" spans="3:7" x14ac:dyDescent="0.25">
      <c r="C110" s="2"/>
      <c r="D110" s="2"/>
      <c r="E110" s="19"/>
      <c r="F110" s="9"/>
      <c r="G110" s="2"/>
    </row>
    <row r="111" spans="3:7" x14ac:dyDescent="0.25">
      <c r="C111" s="2"/>
      <c r="D111" s="2"/>
      <c r="E111" s="19"/>
      <c r="F111" s="9"/>
      <c r="G111" s="2"/>
    </row>
    <row r="112" spans="3:7" x14ac:dyDescent="0.25">
      <c r="C112" s="2"/>
      <c r="D112" s="2"/>
      <c r="E112" s="19"/>
      <c r="F112" s="9"/>
      <c r="G112" s="2"/>
    </row>
    <row r="113" spans="3:7" x14ac:dyDescent="0.25">
      <c r="C113" s="2"/>
      <c r="D113" s="2"/>
      <c r="E113" s="19"/>
      <c r="F113" s="9"/>
      <c r="G113" s="2"/>
    </row>
    <row r="114" spans="3:7" x14ac:dyDescent="0.25">
      <c r="C114" s="2"/>
      <c r="D114" s="2"/>
      <c r="E114" s="19"/>
      <c r="F114" s="9"/>
      <c r="G114" s="2"/>
    </row>
    <row r="115" spans="3:7" x14ac:dyDescent="0.25">
      <c r="C115" s="2"/>
      <c r="D115" s="2"/>
      <c r="E115" s="19"/>
      <c r="F115" s="9"/>
      <c r="G115" s="2"/>
    </row>
    <row r="116" spans="3:7" x14ac:dyDescent="0.25">
      <c r="C116" s="2"/>
      <c r="D116" s="2"/>
      <c r="E116" s="19"/>
      <c r="F116" s="9"/>
      <c r="G116" s="2"/>
    </row>
    <row r="117" spans="3:7" x14ac:dyDescent="0.25">
      <c r="C117" s="2"/>
      <c r="D117" s="2"/>
      <c r="E117" s="19"/>
      <c r="F117" s="9"/>
      <c r="G117" s="2"/>
    </row>
    <row r="118" spans="3:7" x14ac:dyDescent="0.25">
      <c r="C118" s="2"/>
      <c r="D118" s="2"/>
      <c r="E118" s="19"/>
      <c r="F118" s="9"/>
      <c r="G118" s="2"/>
    </row>
    <row r="119" spans="3:7" x14ac:dyDescent="0.25">
      <c r="C119" s="2"/>
      <c r="D119" s="2"/>
      <c r="E119" s="19"/>
      <c r="F119" s="9"/>
      <c r="G119" s="2"/>
    </row>
    <row r="120" spans="3:7" x14ac:dyDescent="0.25">
      <c r="C120" s="2"/>
      <c r="D120" s="2"/>
      <c r="E120" s="19"/>
      <c r="F120" s="9"/>
      <c r="G120" s="2"/>
    </row>
    <row r="121" spans="3:7" x14ac:dyDescent="0.25">
      <c r="C121" s="2"/>
      <c r="D121" s="2"/>
      <c r="E121" s="19"/>
      <c r="F121" s="9"/>
      <c r="G121" s="2"/>
    </row>
    <row r="122" spans="3:7" x14ac:dyDescent="0.25">
      <c r="C122" s="2"/>
      <c r="D122" s="2"/>
      <c r="E122" s="19"/>
      <c r="F122" s="9"/>
      <c r="G122" s="2"/>
    </row>
    <row r="123" spans="3:7" x14ac:dyDescent="0.25">
      <c r="C123" s="2"/>
      <c r="D123" s="2"/>
      <c r="E123" s="19"/>
      <c r="F123" s="9"/>
      <c r="G123" s="2"/>
    </row>
    <row r="124" spans="3:7" x14ac:dyDescent="0.25">
      <c r="C124" s="2"/>
      <c r="D124" s="2"/>
      <c r="E124" s="19"/>
      <c r="F124" s="9"/>
      <c r="G124" s="2"/>
    </row>
    <row r="125" spans="3:7" x14ac:dyDescent="0.25">
      <c r="C125" s="2"/>
      <c r="D125" s="2"/>
      <c r="E125" s="19"/>
      <c r="F125" s="9"/>
      <c r="G125" s="2"/>
    </row>
    <row r="126" spans="3:7" x14ac:dyDescent="0.25">
      <c r="C126" s="2"/>
      <c r="D126" s="2"/>
      <c r="E126" s="19"/>
      <c r="F126" s="9"/>
      <c r="G126" s="2"/>
    </row>
    <row r="127" spans="3:7" x14ac:dyDescent="0.25">
      <c r="C127" s="2"/>
      <c r="D127" s="2"/>
      <c r="E127" s="19"/>
      <c r="F127" s="9"/>
      <c r="G127" s="2"/>
    </row>
    <row r="128" spans="3:7" x14ac:dyDescent="0.25">
      <c r="C128" s="2"/>
      <c r="D128" s="2"/>
      <c r="E128" s="19"/>
      <c r="F128" s="9"/>
      <c r="G128" s="2"/>
    </row>
    <row r="129" spans="3:7" x14ac:dyDescent="0.25">
      <c r="C129" s="2"/>
      <c r="D129" s="2"/>
      <c r="E129" s="19"/>
      <c r="F129" s="9"/>
      <c r="G129" s="2"/>
    </row>
    <row r="130" spans="3:7" x14ac:dyDescent="0.25">
      <c r="C130" s="2"/>
      <c r="D130" s="2"/>
      <c r="E130" s="19"/>
      <c r="F130" s="9"/>
      <c r="G130" s="2"/>
    </row>
    <row r="131" spans="3:7" x14ac:dyDescent="0.25">
      <c r="C131" s="2"/>
      <c r="D131" s="2"/>
      <c r="E131" s="19"/>
      <c r="F131" s="9"/>
      <c r="G131" s="2"/>
    </row>
    <row r="132" spans="3:7" x14ac:dyDescent="0.25">
      <c r="C132" s="2"/>
      <c r="D132" s="2"/>
      <c r="E132" s="19"/>
      <c r="F132" s="9"/>
      <c r="G132" s="2"/>
    </row>
    <row r="133" spans="3:7" x14ac:dyDescent="0.25">
      <c r="C133" s="2"/>
      <c r="D133" s="2"/>
      <c r="E133" s="19"/>
      <c r="G133" s="2"/>
    </row>
    <row r="134" spans="3:7" x14ac:dyDescent="0.25">
      <c r="C134" s="2"/>
      <c r="D134" s="2"/>
      <c r="E134" s="19"/>
    </row>
    <row r="135" spans="3:7" x14ac:dyDescent="0.25">
      <c r="C135" s="2"/>
      <c r="D135" s="2"/>
      <c r="E135" s="19"/>
    </row>
    <row r="136" spans="3:7" x14ac:dyDescent="0.25">
      <c r="C136" s="2"/>
      <c r="D136" s="2"/>
      <c r="E136" s="19"/>
    </row>
    <row r="137" spans="3:7" x14ac:dyDescent="0.25">
      <c r="C137" s="2"/>
      <c r="D137" s="2"/>
      <c r="E137" s="19"/>
    </row>
    <row r="138" spans="3:7" x14ac:dyDescent="0.25">
      <c r="C138" s="2"/>
      <c r="D138" s="2"/>
      <c r="E138" s="19"/>
    </row>
    <row r="139" spans="3:7" x14ac:dyDescent="0.25">
      <c r="C139" s="2"/>
      <c r="D139" s="2"/>
      <c r="E139" s="19"/>
    </row>
    <row r="140" spans="3:7" x14ac:dyDescent="0.25">
      <c r="C140" s="2"/>
      <c r="D140" s="2"/>
      <c r="E140" s="19"/>
    </row>
    <row r="141" spans="3:7" x14ac:dyDescent="0.25">
      <c r="C141" s="2"/>
      <c r="D141" s="2"/>
      <c r="E141" s="19"/>
    </row>
    <row r="142" spans="3:7" x14ac:dyDescent="0.25">
      <c r="C142" s="2"/>
      <c r="D142" s="2"/>
      <c r="E142" s="19"/>
    </row>
    <row r="143" spans="3:7" x14ac:dyDescent="0.25">
      <c r="C143" s="2"/>
      <c r="D143" s="2"/>
      <c r="E143" s="19"/>
    </row>
    <row r="144" spans="3:7" x14ac:dyDescent="0.25">
      <c r="C144" s="2"/>
      <c r="D144" s="2"/>
      <c r="E144" s="19"/>
    </row>
  </sheetData>
  <autoFilter ref="B5:G25" xr:uid="{40D878E5-EE2B-4B57-A061-DF7B5BC2ED39}"/>
  <pageMargins left="0.25" right="0.25" top="0.75" bottom="0.75" header="0.3" footer="0.3"/>
  <pageSetup paperSize="9" scale="1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653D1-0970-45DD-9A96-5BAFE32E3A01}">
  <sheetPr>
    <pageSetUpPr fitToPage="1"/>
  </sheetPr>
  <dimension ref="A1:K48"/>
  <sheetViews>
    <sheetView workbookViewId="0">
      <selection activeCell="D26" sqref="D26"/>
    </sheetView>
  </sheetViews>
  <sheetFormatPr defaultRowHeight="15" x14ac:dyDescent="0.25"/>
  <cols>
    <col min="2" max="2" width="43.5703125" customWidth="1"/>
    <col min="3" max="3" width="26.85546875" customWidth="1"/>
    <col min="4" max="4" width="40.85546875" customWidth="1"/>
    <col min="5" max="5" width="17.140625" style="76" customWidth="1"/>
    <col min="6" max="6" width="11.28515625" customWidth="1"/>
    <col min="7" max="7" width="72.28515625" customWidth="1"/>
  </cols>
  <sheetData>
    <row r="1" spans="1:11" ht="18.75" x14ac:dyDescent="0.3">
      <c r="B1" s="6" t="s">
        <v>0</v>
      </c>
      <c r="C1" s="6" t="s">
        <v>1</v>
      </c>
    </row>
    <row r="3" spans="1:11" ht="15.75" x14ac:dyDescent="0.25">
      <c r="B3" s="7" t="s">
        <v>2</v>
      </c>
      <c r="C3" s="7"/>
      <c r="D3" s="7" t="s">
        <v>4</v>
      </c>
      <c r="E3" s="77"/>
      <c r="F3" s="7">
        <v>2026</v>
      </c>
    </row>
    <row r="4" spans="1:11" x14ac:dyDescent="0.25">
      <c r="G4" s="8" t="s">
        <v>5</v>
      </c>
    </row>
    <row r="5" spans="1:11" s="1" customFormat="1" ht="90.75" customHeight="1" x14ac:dyDescent="0.25">
      <c r="A5"/>
      <c r="B5" s="5" t="s">
        <v>93</v>
      </c>
      <c r="C5" s="5" t="s">
        <v>7</v>
      </c>
      <c r="D5" s="5" t="s">
        <v>83</v>
      </c>
      <c r="E5" s="78" t="s">
        <v>9</v>
      </c>
      <c r="F5" s="5" t="s">
        <v>10</v>
      </c>
      <c r="G5" s="5" t="s">
        <v>11</v>
      </c>
    </row>
    <row r="6" spans="1:11" ht="15.75" x14ac:dyDescent="0.25">
      <c r="B6" s="15" t="s">
        <v>1</v>
      </c>
      <c r="C6" s="14"/>
      <c r="D6" s="2"/>
      <c r="E6" s="95">
        <v>747065.26</v>
      </c>
      <c r="F6" s="2">
        <v>3111</v>
      </c>
      <c r="G6" s="2" t="s">
        <v>94</v>
      </c>
      <c r="J6" s="89"/>
      <c r="K6" s="89"/>
    </row>
    <row r="7" spans="1:11" x14ac:dyDescent="0.25">
      <c r="B7" s="4"/>
      <c r="C7" s="2"/>
      <c r="D7" s="2"/>
      <c r="E7" s="19">
        <v>26102.92</v>
      </c>
      <c r="F7" s="2">
        <v>3121</v>
      </c>
      <c r="G7" s="2" t="s">
        <v>95</v>
      </c>
      <c r="J7" s="90"/>
      <c r="K7" s="90"/>
    </row>
    <row r="8" spans="1:11" x14ac:dyDescent="0.25">
      <c r="B8" s="2"/>
      <c r="C8" s="3"/>
      <c r="D8" s="2"/>
      <c r="E8" s="19">
        <v>123266.09</v>
      </c>
      <c r="F8" s="2">
        <v>3132</v>
      </c>
      <c r="G8" s="2" t="s">
        <v>96</v>
      </c>
      <c r="J8" s="90"/>
      <c r="K8" s="90"/>
    </row>
    <row r="9" spans="1:11" x14ac:dyDescent="0.25">
      <c r="B9" s="4"/>
      <c r="C9" s="2"/>
      <c r="D9" s="2"/>
      <c r="E9" s="19" t="s">
        <v>23</v>
      </c>
      <c r="F9" s="2">
        <v>3133</v>
      </c>
      <c r="G9" s="2" t="s">
        <v>97</v>
      </c>
      <c r="J9" s="90"/>
      <c r="K9" s="90"/>
    </row>
    <row r="10" spans="1:11" x14ac:dyDescent="0.25">
      <c r="B10" s="2"/>
      <c r="C10" s="3"/>
      <c r="D10" s="2"/>
      <c r="E10" s="19">
        <v>10583.25</v>
      </c>
      <c r="F10" s="2">
        <v>3211</v>
      </c>
      <c r="G10" s="2" t="s">
        <v>98</v>
      </c>
      <c r="J10" s="91"/>
      <c r="K10" s="91"/>
    </row>
    <row r="11" spans="1:11" x14ac:dyDescent="0.25">
      <c r="B11" s="4"/>
      <c r="C11" s="2"/>
      <c r="D11" s="2"/>
      <c r="E11" s="19">
        <v>2323.2399999999998</v>
      </c>
      <c r="F11" s="2">
        <v>3212</v>
      </c>
      <c r="G11" s="2" t="s">
        <v>99</v>
      </c>
      <c r="J11" s="92"/>
      <c r="K11" s="92"/>
    </row>
    <row r="12" spans="1:11" x14ac:dyDescent="0.25">
      <c r="B12" s="4" t="s">
        <v>17</v>
      </c>
      <c r="C12" s="2"/>
      <c r="D12" s="2"/>
      <c r="E12" s="82">
        <f>SUM(E6:E11)</f>
        <v>909340.76</v>
      </c>
      <c r="F12" s="2"/>
      <c r="G12" s="2"/>
      <c r="J12" s="89"/>
      <c r="K12" s="89"/>
    </row>
    <row r="13" spans="1:11" ht="15.75" x14ac:dyDescent="0.25">
      <c r="B13" s="15"/>
      <c r="C13" s="3"/>
      <c r="D13" s="2"/>
      <c r="E13" s="87">
        <v>3228.48</v>
      </c>
      <c r="F13" s="2">
        <v>3291</v>
      </c>
      <c r="G13" s="2" t="s">
        <v>100</v>
      </c>
      <c r="J13" s="90"/>
      <c r="K13" s="90"/>
    </row>
    <row r="14" spans="1:11" x14ac:dyDescent="0.25">
      <c r="B14" s="9" t="s">
        <v>17</v>
      </c>
      <c r="C14" s="3"/>
      <c r="D14" s="2"/>
      <c r="E14" s="94">
        <f>SUM(E13)</f>
        <v>3228.48</v>
      </c>
      <c r="F14" s="2"/>
      <c r="G14" s="2"/>
      <c r="J14" s="90"/>
      <c r="K14" s="90"/>
    </row>
    <row r="15" spans="1:11" ht="15.75" x14ac:dyDescent="0.25">
      <c r="B15" s="15"/>
      <c r="C15" s="2"/>
      <c r="D15" s="2"/>
      <c r="E15" s="81">
        <v>25530.98</v>
      </c>
      <c r="F15" s="2">
        <v>3721</v>
      </c>
      <c r="G15" s="2" t="s">
        <v>80</v>
      </c>
      <c r="J15" s="90"/>
      <c r="K15" s="90"/>
    </row>
    <row r="16" spans="1:11" x14ac:dyDescent="0.25">
      <c r="B16" s="9" t="s">
        <v>17</v>
      </c>
      <c r="C16" s="2"/>
      <c r="D16" s="2"/>
      <c r="E16" s="83">
        <f>SUM(E15)</f>
        <v>25530.98</v>
      </c>
      <c r="F16" s="2"/>
      <c r="G16" s="2"/>
      <c r="J16" s="91"/>
      <c r="K16" s="91"/>
    </row>
    <row r="17" spans="2:11" ht="15.75" x14ac:dyDescent="0.25">
      <c r="B17" s="15"/>
      <c r="C17" s="2"/>
      <c r="D17" s="2"/>
      <c r="E17" s="75" t="s">
        <v>23</v>
      </c>
      <c r="F17" s="2">
        <v>3296</v>
      </c>
      <c r="G17" s="2" t="s">
        <v>101</v>
      </c>
      <c r="J17" s="92"/>
      <c r="K17" s="92"/>
    </row>
    <row r="18" spans="2:11" x14ac:dyDescent="0.25">
      <c r="B18" s="9" t="s">
        <v>17</v>
      </c>
      <c r="C18" s="2"/>
      <c r="D18" s="2"/>
      <c r="E18" s="79" t="s">
        <v>23</v>
      </c>
      <c r="F18" s="2"/>
      <c r="G18" s="2"/>
    </row>
    <row r="19" spans="2:11" ht="15.75" x14ac:dyDescent="0.25">
      <c r="B19" s="15"/>
      <c r="C19" s="2"/>
      <c r="D19" s="2"/>
      <c r="E19" s="85"/>
      <c r="F19" s="2">
        <v>3433</v>
      </c>
      <c r="G19" s="2" t="s">
        <v>102</v>
      </c>
    </row>
    <row r="20" spans="2:11" x14ac:dyDescent="0.25">
      <c r="B20" s="9" t="s">
        <v>17</v>
      </c>
      <c r="C20" s="2"/>
      <c r="D20" s="2"/>
      <c r="E20" s="73"/>
      <c r="F20" s="2"/>
      <c r="G20" s="2"/>
    </row>
    <row r="21" spans="2:11" x14ac:dyDescent="0.25">
      <c r="B21" s="4"/>
      <c r="C21" s="2"/>
      <c r="D21" s="2"/>
      <c r="E21" s="75"/>
      <c r="F21" s="2"/>
      <c r="G21" s="2"/>
    </row>
    <row r="22" spans="2:11" x14ac:dyDescent="0.25">
      <c r="B22" s="2"/>
      <c r="C22" s="2"/>
      <c r="D22" s="2"/>
      <c r="E22" s="80"/>
      <c r="F22" s="2"/>
      <c r="G22" s="2"/>
    </row>
    <row r="23" spans="2:11" x14ac:dyDescent="0.25">
      <c r="B23" s="4"/>
      <c r="C23" s="2"/>
      <c r="D23" s="2"/>
      <c r="E23" s="80"/>
      <c r="F23" s="2"/>
      <c r="G23" s="2"/>
    </row>
    <row r="24" spans="2:11" x14ac:dyDescent="0.25">
      <c r="B24" s="2"/>
      <c r="C24" s="2"/>
      <c r="D24" s="2"/>
      <c r="E24" s="80"/>
      <c r="F24" s="2"/>
      <c r="G24" s="2"/>
    </row>
    <row r="25" spans="2:11" x14ac:dyDescent="0.25">
      <c r="B25" s="4"/>
      <c r="C25" s="2"/>
      <c r="D25" s="2"/>
      <c r="E25" s="80"/>
      <c r="F25" s="2"/>
      <c r="G25" s="2"/>
    </row>
    <row r="26" spans="2:11" x14ac:dyDescent="0.25">
      <c r="B26" s="2"/>
      <c r="C26" s="2"/>
      <c r="D26" s="2"/>
      <c r="E26" s="80"/>
      <c r="F26" s="2"/>
      <c r="G26" s="2"/>
    </row>
    <row r="27" spans="2:11" x14ac:dyDescent="0.25">
      <c r="B27" s="4"/>
      <c r="C27" s="2"/>
      <c r="D27" s="2"/>
      <c r="E27" s="80"/>
      <c r="F27" s="2"/>
      <c r="G27" s="2"/>
    </row>
    <row r="28" spans="2:11" x14ac:dyDescent="0.25">
      <c r="B28" s="2"/>
      <c r="C28" s="2"/>
      <c r="D28" s="2"/>
      <c r="E28" s="80"/>
      <c r="F28" s="2"/>
      <c r="G28" s="2"/>
    </row>
    <row r="29" spans="2:11" x14ac:dyDescent="0.25">
      <c r="B29" s="2"/>
      <c r="C29" s="2"/>
      <c r="D29" s="2"/>
      <c r="E29" s="80"/>
      <c r="F29" s="2"/>
      <c r="G29" s="2"/>
    </row>
    <row r="30" spans="2:11" x14ac:dyDescent="0.25">
      <c r="B30" s="2"/>
      <c r="C30" s="2"/>
      <c r="D30" s="2"/>
      <c r="E30" s="80"/>
      <c r="F30" s="2"/>
      <c r="G30" s="2"/>
    </row>
    <row r="31" spans="2:11" x14ac:dyDescent="0.25">
      <c r="B31" s="2"/>
      <c r="C31" s="2"/>
      <c r="D31" s="2"/>
      <c r="E31" s="80"/>
      <c r="F31" s="2"/>
      <c r="G31" s="2"/>
    </row>
    <row r="32" spans="2:11" x14ac:dyDescent="0.25">
      <c r="B32" s="4"/>
      <c r="C32" s="2"/>
      <c r="D32" s="2"/>
      <c r="E32" s="80"/>
      <c r="F32" s="2"/>
      <c r="G32" s="2"/>
    </row>
    <row r="33" spans="2:7" x14ac:dyDescent="0.25">
      <c r="B33" s="2"/>
      <c r="C33" s="2"/>
      <c r="D33" s="2"/>
      <c r="E33" s="80"/>
      <c r="F33" s="2"/>
      <c r="G33" s="2"/>
    </row>
    <row r="34" spans="2:7" x14ac:dyDescent="0.25">
      <c r="B34" s="9"/>
      <c r="C34" s="2"/>
      <c r="D34" s="2"/>
      <c r="E34" s="80"/>
      <c r="F34" s="2"/>
      <c r="G34" s="2"/>
    </row>
    <row r="35" spans="2:7" x14ac:dyDescent="0.25">
      <c r="B35" s="2"/>
      <c r="C35" s="2"/>
      <c r="D35" s="2"/>
      <c r="E35" s="80"/>
      <c r="F35" s="2"/>
      <c r="G35" s="2"/>
    </row>
    <row r="36" spans="2:7" x14ac:dyDescent="0.25">
      <c r="B36" s="2"/>
      <c r="C36" s="2"/>
      <c r="D36" s="2"/>
      <c r="E36" s="80"/>
      <c r="F36" s="2"/>
      <c r="G36" s="2"/>
    </row>
    <row r="37" spans="2:7" x14ac:dyDescent="0.25">
      <c r="B37" s="2"/>
      <c r="C37" s="2"/>
      <c r="D37" s="2"/>
      <c r="E37" s="80"/>
      <c r="F37" s="2"/>
      <c r="G37" s="2"/>
    </row>
    <row r="38" spans="2:7" x14ac:dyDescent="0.25">
      <c r="B38" s="2"/>
      <c r="C38" s="2"/>
      <c r="D38" s="2"/>
      <c r="E38" s="80"/>
      <c r="F38" s="2"/>
      <c r="G38" s="2"/>
    </row>
    <row r="39" spans="2:7" x14ac:dyDescent="0.25">
      <c r="B39" s="2"/>
      <c r="C39" s="2"/>
      <c r="D39" s="2"/>
      <c r="E39" s="80"/>
      <c r="F39" s="2"/>
      <c r="G39" s="2"/>
    </row>
    <row r="40" spans="2:7" x14ac:dyDescent="0.25">
      <c r="B40" s="2"/>
      <c r="C40" s="2"/>
      <c r="D40" s="2"/>
      <c r="E40" s="80"/>
      <c r="F40" s="2"/>
      <c r="G40" s="2"/>
    </row>
    <row r="41" spans="2:7" x14ac:dyDescent="0.25">
      <c r="B41" s="2"/>
      <c r="C41" s="2"/>
      <c r="D41" s="2"/>
      <c r="E41" s="80"/>
      <c r="F41" s="2"/>
      <c r="G41" s="2"/>
    </row>
    <row r="42" spans="2:7" x14ac:dyDescent="0.25">
      <c r="B42" s="2"/>
      <c r="C42" s="2"/>
      <c r="D42" s="2"/>
      <c r="E42" s="80"/>
      <c r="F42" s="2"/>
      <c r="G42" s="2"/>
    </row>
    <row r="43" spans="2:7" x14ac:dyDescent="0.25">
      <c r="B43" s="2"/>
      <c r="C43" s="2"/>
      <c r="D43" s="2"/>
      <c r="E43" s="80"/>
      <c r="F43" s="2"/>
      <c r="G43" s="2"/>
    </row>
    <row r="44" spans="2:7" x14ac:dyDescent="0.25">
      <c r="B44" s="2"/>
      <c r="C44" s="2"/>
      <c r="D44" s="2"/>
      <c r="E44" s="80"/>
      <c r="F44" s="2"/>
      <c r="G44" s="2"/>
    </row>
    <row r="45" spans="2:7" x14ac:dyDescent="0.25">
      <c r="B45" s="2"/>
      <c r="C45" s="2"/>
      <c r="D45" s="2"/>
      <c r="E45" s="80"/>
      <c r="F45" s="2"/>
      <c r="G45" s="2"/>
    </row>
    <row r="46" spans="2:7" x14ac:dyDescent="0.25">
      <c r="B46" s="2"/>
      <c r="C46" s="2"/>
      <c r="D46" s="2"/>
      <c r="E46" s="80"/>
      <c r="F46" s="2"/>
      <c r="G46" s="2"/>
    </row>
    <row r="47" spans="2:7" x14ac:dyDescent="0.25">
      <c r="B47" s="2"/>
      <c r="C47" s="2"/>
      <c r="D47" s="2"/>
      <c r="E47" s="80"/>
      <c r="F47" s="2"/>
      <c r="G47" s="2"/>
    </row>
    <row r="48" spans="2:7" x14ac:dyDescent="0.25">
      <c r="B48" s="2"/>
      <c r="C48" s="2"/>
      <c r="D48" s="2"/>
      <c r="E48" s="80"/>
      <c r="F48" s="2"/>
      <c r="G48" s="2"/>
    </row>
  </sheetData>
  <autoFilter ref="B5:G48" xr:uid="{40D878E5-EE2B-4B57-A061-DF7B5BC2ED39}"/>
  <pageMargins left="0.25" right="0.25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0428BBA09314E86BD81F248505F49" ma:contentTypeVersion="18" ma:contentTypeDescription="Create a new document." ma:contentTypeScope="" ma:versionID="71a90894ed99626ba35dc15bc043ef38">
  <xsd:schema xmlns:xsd="http://www.w3.org/2001/XMLSchema" xmlns:xs="http://www.w3.org/2001/XMLSchema" xmlns:p="http://schemas.microsoft.com/office/2006/metadata/properties" xmlns:ns3="238fd97f-bbb8-4722-9328-eed22bb202c8" xmlns:ns4="6b36c7ee-d7ec-4711-a362-094dcce72396" targetNamespace="http://schemas.microsoft.com/office/2006/metadata/properties" ma:root="true" ma:fieldsID="33b8ef0a2ee08c8906f93123c016fe29" ns3:_="" ns4:_="">
    <xsd:import namespace="238fd97f-bbb8-4722-9328-eed22bb202c8"/>
    <xsd:import namespace="6b36c7ee-d7ec-4711-a362-094dcce7239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fd97f-bbb8-4722-9328-eed22bb202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6c7ee-d7ec-4711-a362-094dcce723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b36c7ee-d7ec-4711-a362-094dcce72396" xsi:nil="true"/>
  </documentManagement>
</p:properties>
</file>

<file path=customXml/itemProps1.xml><?xml version="1.0" encoding="utf-8"?>
<ds:datastoreItem xmlns:ds="http://schemas.openxmlformats.org/officeDocument/2006/customXml" ds:itemID="{EC84D323-2941-4689-A870-376E88BDD2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DFA172-E349-4576-89F8-5ABD1819D5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fd97f-bbb8-4722-9328-eed22bb202c8"/>
    <ds:schemaRef ds:uri="6b36c7ee-d7ec-4711-a362-094dcce723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820ECA-E7CC-4A66-A9FF-2389857E4E37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6b36c7ee-d7ec-4711-a362-094dcce72396"/>
    <ds:schemaRef ds:uri="http://purl.org/dc/dcmitype/"/>
    <ds:schemaRef ds:uri="http://purl.org/dc/elements/1.1/"/>
    <ds:schemaRef ds:uri="238fd97f-bbb8-4722-9328-eed22bb202c8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PRAVNE OSOBE (Kat 1.)</vt:lpstr>
      <vt:lpstr>FIZIČKE OSOBE (Kat 1.)</vt:lpstr>
      <vt:lpstr>FIZIČKE OSOBE (Kat 2.)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Nenad Habek (nhabek1)</dc:creator>
  <cp:keywords/>
  <dc:description/>
  <cp:lastModifiedBy>Kristina Perić (kperic)</cp:lastModifiedBy>
  <cp:revision/>
  <cp:lastPrinted>2026-10-15T06:59:38Z</cp:lastPrinted>
  <dcterms:created xsi:type="dcterms:W3CDTF">2024-02-09T10:19:23Z</dcterms:created>
  <dcterms:modified xsi:type="dcterms:W3CDTF">2026-10-20T09:07:51Z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0x01010031E0428BBA09314E86BD81F248505F49</vt:lpwstr>
  </property>
</Properties>
</file>