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vzhr-my.sharepoint.com/personal/kperic_tvz_hr/Documents/Documents/MZO/JAVNA OBJAVA INFORMACIJA O TROŠENJU SREDSTAVA/Javne objave-tablice 2025. godina/"/>
    </mc:Choice>
  </mc:AlternateContent>
  <xr:revisionPtr revIDLastSave="0" documentId="8_{EECA1D1B-5F68-4109-A749-7D10E188CDA4}" xr6:coauthVersionLast="36" xr6:coauthVersionMax="36" xr10:uidLastSave="{00000000-0000-0000-0000-000000000000}"/>
  <bookViews>
    <workbookView xWindow="-120" yWindow="-120" windowWidth="29040" windowHeight="15720" xr2:uid="{57A47323-87AB-494B-B344-79F2E7668792}"/>
  </bookViews>
  <sheets>
    <sheet name="PRAVNE OSOBE (Kat 1.)" sheetId="1" r:id="rId1"/>
    <sheet name="FIZIČKE OSOBE (Kat 1.)" sheetId="2" r:id="rId2"/>
    <sheet name="FIZIČKE OSOBE (Kat 2.)" sheetId="3" r:id="rId3"/>
  </sheets>
  <definedNames>
    <definedName name="_xlnm._FilterDatabase" localSheetId="1" hidden="1">'FIZIČKE OSOBE (Kat 1.)'!$B$5:$G$21</definedName>
    <definedName name="_xlnm._FilterDatabase" localSheetId="2" hidden="1">'FIZIČKE OSOBE (Kat 2.)'!$B$5:$G$48</definedName>
    <definedName name="_xlnm._FilterDatabase" localSheetId="0" hidden="1">'PRAVNE OSOBE (Kat 1.)'!$A$5:$F$156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2" l="1"/>
  <c r="E18" i="2"/>
  <c r="E20" i="3"/>
  <c r="E18" i="3"/>
  <c r="E16" i="3"/>
  <c r="E14" i="3"/>
  <c r="E12" i="3"/>
  <c r="E50" i="2" l="1"/>
  <c r="E45" i="2"/>
  <c r="E31" i="2"/>
  <c r="D162" i="1"/>
  <c r="D152" i="1"/>
  <c r="D141" i="1"/>
  <c r="D137" i="1"/>
  <c r="D128" i="1"/>
  <c r="D125" i="1"/>
  <c r="D119" i="1"/>
  <c r="D111" i="1"/>
  <c r="D104" i="1"/>
  <c r="D96" i="1"/>
  <c r="D87" i="1"/>
  <c r="D76" i="1"/>
  <c r="D73" i="1"/>
  <c r="D70" i="1"/>
  <c r="D49" i="1"/>
  <c r="D44" i="1"/>
  <c r="D41" i="1"/>
  <c r="D33" i="1"/>
  <c r="D21" i="1"/>
  <c r="D18" i="1"/>
</calcChain>
</file>

<file path=xl/sharedStrings.xml><?xml version="1.0" encoding="utf-8"?>
<sst xmlns="http://schemas.openxmlformats.org/spreadsheetml/2006/main" count="477" uniqueCount="219">
  <si>
    <t>NAZIV ISPLATITELJA:</t>
  </si>
  <si>
    <t>TEHNIČKO VELEUČILIŠTE U ZAGREBU</t>
  </si>
  <si>
    <t xml:space="preserve">ISPLATE SREDSTAVA </t>
  </si>
  <si>
    <t>ZA RAZDOBLJE</t>
  </si>
  <si>
    <t>SVIBANJ</t>
  </si>
  <si>
    <t>u eurima</t>
  </si>
  <si>
    <t xml:space="preserve">NAZIV PRIMATELJA </t>
  </si>
  <si>
    <t>OIB PRIMATELJA</t>
  </si>
  <si>
    <t>SJEDISTE / PREBIVALIŠTE PRIMATELJA</t>
  </si>
  <si>
    <t>IZNOS</t>
  </si>
  <si>
    <t>ŠIFRA EK.KLAS. (ODJELJAK)</t>
  </si>
  <si>
    <t>VRSTA RASHODA/ IZDATKA</t>
  </si>
  <si>
    <t>ZAGREB</t>
  </si>
  <si>
    <t>Ostali rashodi za zaposlene</t>
  </si>
  <si>
    <t>Ukupno:</t>
  </si>
  <si>
    <t>Službena putovanja</t>
  </si>
  <si>
    <t>OBZOR PUTOVANJA D.O.O.</t>
  </si>
  <si>
    <t>ZET</t>
  </si>
  <si>
    <t>Naknade za prijevoz, za rad na terenu i odvojeni život</t>
  </si>
  <si>
    <t>Stručno usavršavanje zaposlenika</t>
  </si>
  <si>
    <t>-</t>
  </si>
  <si>
    <t>OSIJEK</t>
  </si>
  <si>
    <t>ZVIBOR D.O.O.</t>
  </si>
  <si>
    <t>Uredski materijal i ostali materijalni rashodi</t>
  </si>
  <si>
    <t xml:space="preserve">Ukupno: </t>
  </si>
  <si>
    <t>Materijal i sirovine</t>
  </si>
  <si>
    <t>KOŽA KOMERC D.O.O.</t>
  </si>
  <si>
    <t>HEP ELEKTRA D.O.O.</t>
  </si>
  <si>
    <t>INA D.D.</t>
  </si>
  <si>
    <t>Ostali materijal i dijelovi za tekuće održavanje</t>
  </si>
  <si>
    <t>VRUTAK D.O.O.</t>
  </si>
  <si>
    <t>KODEKS D.O.O.</t>
  </si>
  <si>
    <t>SESVETE</t>
  </si>
  <si>
    <t>AVITEH AUDIO D.O.O.</t>
  </si>
  <si>
    <t>PEVEX D.D.</t>
  </si>
  <si>
    <t>HT D.D.</t>
  </si>
  <si>
    <t>Sitni inventar i autogume</t>
  </si>
  <si>
    <t>URIHO-ZAGREB</t>
  </si>
  <si>
    <t>Službena, radna i zaštitna odjeća i obuća</t>
  </si>
  <si>
    <t xml:space="preserve">Usluge telefona, pošte i prijevoza </t>
  </si>
  <si>
    <t>HRT</t>
  </si>
  <si>
    <t>PERAN D.O.O.</t>
  </si>
  <si>
    <t>Usluge tekućeg i invest.održavanja</t>
  </si>
  <si>
    <t>RENIĆ MONT D.O.O.</t>
  </si>
  <si>
    <t>SAMOBOR</t>
  </si>
  <si>
    <t>Usluge promidžbe i informiranja</t>
  </si>
  <si>
    <t>FIV D.O.O.</t>
  </si>
  <si>
    <t>ZAGREBAČKA BANKA D.D.</t>
  </si>
  <si>
    <t>NARODNE NOVINE D.D.</t>
  </si>
  <si>
    <t>ZAGREBAČKI HOLDING D.O.O.</t>
  </si>
  <si>
    <t>Komunalne usluge</t>
  </si>
  <si>
    <t>VODOOPSKRBA I ODVODNJA D.O.O.</t>
  </si>
  <si>
    <t>GRAD ZAGREB</t>
  </si>
  <si>
    <t>UPRAVITELJ VMD SERVIS D.O.O.</t>
  </si>
  <si>
    <t>Zakupnine i najamnine</t>
  </si>
  <si>
    <t>GRADITELJSKA TEHNIČKA ŠKOLA</t>
  </si>
  <si>
    <t>PREHRAMBENO-BIOTEH.FAK.</t>
  </si>
  <si>
    <t>FINA</t>
  </si>
  <si>
    <t>SC KARLOVAC-PODRUŽ.ZAGREB</t>
  </si>
  <si>
    <t>Intelektualne i osobne usluge (usluge studentskog servisa)</t>
  </si>
  <si>
    <t>STUDENTSKI CENTAR U ZAGREBU</t>
  </si>
  <si>
    <t>STUD.CENTAR U VARAŽDINU</t>
  </si>
  <si>
    <t>VARAŽDIN</t>
  </si>
  <si>
    <t>Računalne usluge</t>
  </si>
  <si>
    <t>Ostale usluge</t>
  </si>
  <si>
    <t>JAVNA VATROGASNA POSTROJBA GRADA ZAGREBA</t>
  </si>
  <si>
    <t>ELEMENT D.O.O.</t>
  </si>
  <si>
    <t>CROATIA BATERIJE D.D.</t>
  </si>
  <si>
    <t>Reprezentacija</t>
  </si>
  <si>
    <t>PRI ZVONCU D.O.O.</t>
  </si>
  <si>
    <t>NACIONALNA I SVEUČILIŠNA KNJIŽNICA U ZAGREBU</t>
  </si>
  <si>
    <t>Članarine i norme</t>
  </si>
  <si>
    <t>Ostali nespomenuti rashodi poslovanja</t>
  </si>
  <si>
    <t>Bankarske usluge i usluge platnog prometa</t>
  </si>
  <si>
    <t>Zatezne kamate</t>
  </si>
  <si>
    <t>Uredska oprema i namještaj</t>
  </si>
  <si>
    <t>Komunikacijska oprema</t>
  </si>
  <si>
    <t>Oprema za održavanje i zaštitu</t>
  </si>
  <si>
    <t>Instrumenti, uređaji i strojevi</t>
  </si>
  <si>
    <t>GDPR</t>
  </si>
  <si>
    <t>Intelektualne i osobne usluge (ugovor o djelu, ukupan trošak)</t>
  </si>
  <si>
    <t>HRV.DIZAJNERSKO DRUŠTVO</t>
  </si>
  <si>
    <t>IVONA MIKŠIĆ</t>
  </si>
  <si>
    <t>HRV.AKAD.STOLNOTENISKI KLUB MLADOST</t>
  </si>
  <si>
    <t>ŽENSKI KOŠ.KLUB MEDVEŠČAK</t>
  </si>
  <si>
    <t>Intelektualne i osobne usluge</t>
  </si>
  <si>
    <t>NAZIV PRIMATELJA</t>
  </si>
  <si>
    <t>Plaće za redovan rad</t>
  </si>
  <si>
    <t xml:space="preserve">Doprinosi za obvezno zdravstveno osiguranje </t>
  </si>
  <si>
    <t>Doprinosi za obvezno zdravstveno osiguranje u slučaju nezaposlenosti</t>
  </si>
  <si>
    <t xml:space="preserve">Službena putovanja </t>
  </si>
  <si>
    <t>Naknada za prijevoz</t>
  </si>
  <si>
    <t>Naknade za rad predstavničkih i izvršnih tijela, povjerenstava i slično</t>
  </si>
  <si>
    <t>Naknade građanima i kućanstvima u novcu</t>
  </si>
  <si>
    <t>Troškovi sudskih postupaka</t>
  </si>
  <si>
    <t>CROATIA AIRLINES</t>
  </si>
  <si>
    <t>HOTEL HOMS</t>
  </si>
  <si>
    <t>IT058091A1B9W25I</t>
  </si>
  <si>
    <t>RIM, IT</t>
  </si>
  <si>
    <t>SVIJET KOMUNIKACIJA D.O.O.</t>
  </si>
  <si>
    <t>FLIBA D.O.O.</t>
  </si>
  <si>
    <t>GORNJI STUPNIK</t>
  </si>
  <si>
    <t>LINDNER HOTEL</t>
  </si>
  <si>
    <t>BERLIN</t>
  </si>
  <si>
    <t>HRV.DRUŠ.ZA PRIMIJ.LINGVISTIKU</t>
  </si>
  <si>
    <t>VAL SAVJETOVANJE D.O.O.</t>
  </si>
  <si>
    <t>AIM ITALY</t>
  </si>
  <si>
    <t>DAŠA FARKAŠ</t>
  </si>
  <si>
    <t>NOMAGO MOBILITY D.O.O.</t>
  </si>
  <si>
    <t>SINDIKAT ZNANOSTI</t>
  </si>
  <si>
    <t>GRAFIČKI FAKULTET U ZG</t>
  </si>
  <si>
    <t>ODVJETNICA HELENA MIHALJEVIĆ</t>
  </si>
  <si>
    <t>ODVJETNICA EMA KOLOBARA</t>
  </si>
  <si>
    <t>ZVONA USLUGE D.O.O.</t>
  </si>
  <si>
    <t>VADEA D.O.O.</t>
  </si>
  <si>
    <t>ŽIVA VODA D.O.O.</t>
  </si>
  <si>
    <t>D&amp;D SERVICE</t>
  </si>
  <si>
    <t>JESENSKI I TURK D.O.O.</t>
  </si>
  <si>
    <t>STARA POTKOVA D.O.O.</t>
  </si>
  <si>
    <t>HRVATSKA UDRUGA POSLODAVACA</t>
  </si>
  <si>
    <t>HEP OPSKRBA D.O.O.</t>
  </si>
  <si>
    <t>FINA GS D.O.O.</t>
  </si>
  <si>
    <t>HP D.D.</t>
  </si>
  <si>
    <t>COPIA FORUM D.O.O.</t>
  </si>
  <si>
    <t>POZNANOVEC</t>
  </si>
  <si>
    <t>Naknade troškova osobama izvan radnog odnosa</t>
  </si>
  <si>
    <t>KNOCKOUT TRAVEL D.O.O.</t>
  </si>
  <si>
    <t>RIJEKA</t>
  </si>
  <si>
    <t>LINKS D.O.O.</t>
  </si>
  <si>
    <t>SVETA NEDJELJA</t>
  </si>
  <si>
    <t>HOTEL SUNCE</t>
  </si>
  <si>
    <t>SOKOBANJA</t>
  </si>
  <si>
    <t>GAEMDO prijevoz j.d.o.o.</t>
  </si>
  <si>
    <t>FRI SAL D.O.O.</t>
  </si>
  <si>
    <t>MAT-MAR OBRT</t>
  </si>
  <si>
    <t>EAST D.O.O.</t>
  </si>
  <si>
    <t>DIT D.O.O.</t>
  </si>
  <si>
    <t>HRV.LESKOVAC</t>
  </si>
  <si>
    <t>PETAR I LUCIJA D.O.O.</t>
  </si>
  <si>
    <t>HKIG-EDUCA D.O.O.</t>
  </si>
  <si>
    <t>LIBURNIA RIVIERA HOTELI D.D.</t>
  </si>
  <si>
    <t>OPATIJA</t>
  </si>
  <si>
    <t>ROSIP D.O.O.</t>
  </si>
  <si>
    <t>DOPI GRUPA D.O.O.</t>
  </si>
  <si>
    <t>EKONOMSKI FAKULTET ZAGREB</t>
  </si>
  <si>
    <t>DRUŠTVO ZA ISPITIVANJE I ISTRAŽIVANJE MATERIJALA I KONSTRUKCIJA SRBIJE</t>
  </si>
  <si>
    <t>BEOGRAD</t>
  </si>
  <si>
    <t>BOLT</t>
  </si>
  <si>
    <t>TURBO X D.O.O.</t>
  </si>
  <si>
    <t>VELIKA GORICA</t>
  </si>
  <si>
    <t>FORMA ELEKTRONIKA D.O.O.</t>
  </si>
  <si>
    <t>ZONA TRI D.O.O.</t>
  </si>
  <si>
    <t>PELIN 1971 D.O.O.</t>
  </si>
  <si>
    <t>SZTVZ</t>
  </si>
  <si>
    <t>STROJOTEHNIKA D.O.O.</t>
  </si>
  <si>
    <t>MINERVA GRAPHICA D.O.O.</t>
  </si>
  <si>
    <t>ŠENKOVEC</t>
  </si>
  <si>
    <t>AKD D.O.O.</t>
  </si>
  <si>
    <t>ROOMOR PLUS</t>
  </si>
  <si>
    <t>KOLDING PRINT D.O.O.</t>
  </si>
  <si>
    <t>BUREAU VERITAS CROATIA D.O.O.</t>
  </si>
  <si>
    <t>MB PROIZVODNJA</t>
  </si>
  <si>
    <t>NEVITEH D.O.O.</t>
  </si>
  <si>
    <t>STEGA TISAK D.O.O.</t>
  </si>
  <si>
    <t>NAKLADA SLAP D.O.O.</t>
  </si>
  <si>
    <t>JASTERBARSKO</t>
  </si>
  <si>
    <t>INGRAFIKA DIGITAL PRINT D.O.O.</t>
  </si>
  <si>
    <t>ZAPREŠIĆ</t>
  </si>
  <si>
    <t>PRINT STUDIO D.O.O.</t>
  </si>
  <si>
    <t xml:space="preserve">INFODATA </t>
  </si>
  <si>
    <t>REDUCAMENTA J.D.O.O.</t>
  </si>
  <si>
    <t>MICROLINE D.O.O.</t>
  </si>
  <si>
    <t>MIKROTRON D.O.O.</t>
  </si>
  <si>
    <t>IN TIME D.O.O.</t>
  </si>
  <si>
    <t>TEPEDE D.O.O.</t>
  </si>
  <si>
    <t>MILE MAKER J.D.O.O.</t>
  </si>
  <si>
    <t>LIDL HRVATSKA</t>
  </si>
  <si>
    <t>CONSORZIO INTERUNIVERSITARIO PER CINID</t>
  </si>
  <si>
    <t>PALERMO</t>
  </si>
  <si>
    <t>BONACA TRAKOŠĆANSKA J.D.O.O.</t>
  </si>
  <si>
    <t>Izložba Tehnički muzej</t>
  </si>
  <si>
    <t>SVEUČ.OSIJEK-PREHRAM.TEHNOLOŠKI FAK.</t>
  </si>
  <si>
    <t>OLYMPIA VODICE D.D.</t>
  </si>
  <si>
    <t>VODICE</t>
  </si>
  <si>
    <t>BAČELIĆ D.O.O.</t>
  </si>
  <si>
    <t>BAUHAUS K.D.</t>
  </si>
  <si>
    <t>TRANSFER MULTISORT ELEKTRONIK SP.Z.O.O.</t>
  </si>
  <si>
    <t>PL72901089840000</t>
  </si>
  <si>
    <t>LODZ</t>
  </si>
  <si>
    <t>SILVER TRANS J.D.O.O.</t>
  </si>
  <si>
    <t>HRVATSKI KINEZIOLOŠKI SAVEZ</t>
  </si>
  <si>
    <t>Uređaji, strojevi i oprema za ostale namjene</t>
  </si>
  <si>
    <t>E PLUS D.O.O.</t>
  </si>
  <si>
    <t>TEB D.O.O.</t>
  </si>
  <si>
    <t>META MATE D.O.O.</t>
  </si>
  <si>
    <t>VINIŠĆE</t>
  </si>
  <si>
    <t>MAKROMIKRO D.O.O.</t>
  </si>
  <si>
    <t>GRAND HOTEL ADRIATIC D.O.O.</t>
  </si>
  <si>
    <t>AK SIGET</t>
  </si>
  <si>
    <t>ČETIRI ŽMIGAVCA OBRT ZA PRIJEVOZ</t>
  </si>
  <si>
    <t>THE ALBUS B.V.</t>
  </si>
  <si>
    <t>NL001367304B01</t>
  </si>
  <si>
    <t>AMSTERDAM</t>
  </si>
  <si>
    <t>BOBAN VINODOL D.O.O.</t>
  </si>
  <si>
    <t>BORČIĆ NIKOLINA</t>
  </si>
  <si>
    <t>JAKUPANEC TOMISLAV</t>
  </si>
  <si>
    <t>KLIMEŠ LUKA</t>
  </si>
  <si>
    <t>KOVAČIĆ DOMAGOJ</t>
  </si>
  <si>
    <t>MAJIĆ VESELKA</t>
  </si>
  <si>
    <t>MARJANOVIĆ ZULIM NIKA</t>
  </si>
  <si>
    <t>MATIĆ ANDREJ</t>
  </si>
  <si>
    <t>MILIČEVIĆ DARIO</t>
  </si>
  <si>
    <t>PETRIJEVČANIN IRENA</t>
  </si>
  <si>
    <t>PILJEK ŽILJAK OGNJEN</t>
  </si>
  <si>
    <t>REZIČKA SANELL</t>
  </si>
  <si>
    <t>ŽILJAK VILKO</t>
  </si>
  <si>
    <t>Intelektualne i osobne usluge (autorski ugovor, ukupan trošak)</t>
  </si>
  <si>
    <t>IVKOVIĆ NIKOLA</t>
  </si>
  <si>
    <t>TULIČIĆ DOMAGOJ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</si>
</sst>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202849"/>
      <name val="Calibri"/>
      <family val="2"/>
      <charset val="238"/>
      <scheme val="minor"/>
    </font>
    <font>
      <sz val="11"/>
      <color rgb="FF202849"/>
      <name val="Calibri"/>
      <family val="2"/>
      <scheme val="minor"/>
    </font>
    <font>
      <sz val="11"/>
      <color rgb="FF33333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0" fillId="0" borderId="1" xfId="0" quotePrefix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1" xfId="0" applyFont="1" applyBorder="1"/>
    <xf numFmtId="0" fontId="0" fillId="0" borderId="1" xfId="0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quotePrefix="1"/>
    <xf numFmtId="0" fontId="5" fillId="0" borderId="2" xfId="0" applyFont="1" applyBorder="1"/>
    <xf numFmtId="0" fontId="9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/>
    </xf>
    <xf numFmtId="164" fontId="0" fillId="0" borderId="1" xfId="1" applyFont="1" applyBorder="1" applyAlignment="1">
      <alignment horizontal="right"/>
    </xf>
    <xf numFmtId="164" fontId="4" fillId="0" borderId="1" xfId="1" applyFont="1" applyBorder="1" applyAlignment="1">
      <alignment horizontal="right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1" xfId="0" applyFont="1" applyBorder="1" applyAlignment="1">
      <alignment horizontal="left"/>
    </xf>
    <xf numFmtId="2" fontId="11" fillId="0" borderId="1" xfId="0" applyNumberFormat="1" applyFont="1" applyBorder="1" applyAlignment="1">
      <alignment horizontal="left" wrapText="1"/>
    </xf>
    <xf numFmtId="2" fontId="0" fillId="0" borderId="1" xfId="0" applyNumberForma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left" vertical="center" wrapText="1"/>
    </xf>
    <xf numFmtId="2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 wrapText="1"/>
    </xf>
    <xf numFmtId="164" fontId="0" fillId="0" borderId="0" xfId="1" applyFont="1" applyAlignment="1">
      <alignment horizontal="right"/>
    </xf>
    <xf numFmtId="164" fontId="3" fillId="0" borderId="0" xfId="1" applyFont="1" applyAlignment="1">
      <alignment horizontal="right"/>
    </xf>
    <xf numFmtId="164" fontId="12" fillId="0" borderId="1" xfId="1" applyFont="1" applyBorder="1" applyAlignment="1">
      <alignment horizontal="right"/>
    </xf>
    <xf numFmtId="0" fontId="7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top"/>
    </xf>
    <xf numFmtId="49" fontId="7" fillId="0" borderId="1" xfId="0" applyNumberFormat="1" applyFont="1" applyBorder="1" applyAlignment="1">
      <alignment horizontal="left" vertical="top"/>
    </xf>
    <xf numFmtId="0" fontId="4" fillId="0" borderId="3" xfId="0" applyFont="1" applyBorder="1"/>
    <xf numFmtId="164" fontId="1" fillId="0" borderId="4" xfId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left" wrapText="1"/>
    </xf>
    <xf numFmtId="2" fontId="7" fillId="0" borderId="1" xfId="0" applyNumberFormat="1" applyFont="1" applyBorder="1" applyAlignment="1">
      <alignment horizontal="left"/>
    </xf>
    <xf numFmtId="2" fontId="9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2" fontId="10" fillId="0" borderId="1" xfId="0" applyNumberFormat="1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/>
    </xf>
    <xf numFmtId="1" fontId="11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11" fillId="0" borderId="1" xfId="0" applyFont="1" applyBorder="1" applyAlignment="1">
      <alignment horizontal="left" vertical="top" wrapText="1"/>
    </xf>
    <xf numFmtId="2" fontId="11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/>
    </xf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7" fillId="0" borderId="1" xfId="0" applyFont="1" applyBorder="1" applyAlignment="1">
      <alignment horizontal="left" wrapText="1"/>
    </xf>
    <xf numFmtId="1" fontId="7" fillId="0" borderId="1" xfId="0" applyNumberFormat="1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2" fontId="7" fillId="0" borderId="1" xfId="0" applyNumberFormat="1" applyFont="1" applyBorder="1" applyAlignment="1">
      <alignment horizontal="left" vertical="center" wrapText="1"/>
    </xf>
    <xf numFmtId="164" fontId="0" fillId="2" borderId="1" xfId="1" applyFont="1" applyFill="1" applyBorder="1" applyAlignment="1">
      <alignment horizontal="right"/>
    </xf>
    <xf numFmtId="164" fontId="0" fillId="0" borderId="0" xfId="1" applyFont="1"/>
    <xf numFmtId="164" fontId="3" fillId="0" borderId="0" xfId="1" applyFont="1"/>
    <xf numFmtId="164" fontId="1" fillId="0" borderId="1" xfId="1" applyFont="1" applyBorder="1" applyAlignment="1">
      <alignment horizontal="center" vertical="center" wrapText="1"/>
    </xf>
    <xf numFmtId="164" fontId="0" fillId="0" borderId="1" xfId="1" applyFont="1" applyBorder="1"/>
    <xf numFmtId="0" fontId="0" fillId="0" borderId="3" xfId="0" applyBorder="1"/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7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center" wrapText="1"/>
    </xf>
    <xf numFmtId="2" fontId="10" fillId="0" borderId="6" xfId="0" applyNumberFormat="1" applyFont="1" applyBorder="1" applyAlignment="1">
      <alignment horizontal="left" wrapText="1"/>
    </xf>
    <xf numFmtId="1" fontId="10" fillId="0" borderId="1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right" vertical="center" wrapText="1"/>
    </xf>
    <xf numFmtId="0" fontId="13" fillId="0" borderId="3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0" fillId="0" borderId="1" xfId="0" applyNumberFormat="1" applyFont="1" applyBorder="1" applyAlignment="1">
      <alignment horizontal="left" vertical="top"/>
    </xf>
    <xf numFmtId="0" fontId="15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1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left"/>
    </xf>
    <xf numFmtId="0" fontId="0" fillId="0" borderId="1" xfId="1" applyNumberFormat="1" applyFont="1" applyBorder="1" applyAlignment="1">
      <alignment horizontal="right"/>
    </xf>
    <xf numFmtId="4" fontId="0" fillId="0" borderId="1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878E5-EE2B-4B57-A061-DF7B5BC2ED39}">
  <dimension ref="A1:H200"/>
  <sheetViews>
    <sheetView tabSelected="1" workbookViewId="0">
      <selection activeCell="D177" sqref="D177"/>
    </sheetView>
  </sheetViews>
  <sheetFormatPr defaultRowHeight="15" x14ac:dyDescent="0.25"/>
  <cols>
    <col min="1" max="1" width="48.28515625" style="2" customWidth="1"/>
    <col min="2" max="2" width="26.85546875" style="48" customWidth="1"/>
    <col min="3" max="3" width="40.85546875" style="17" customWidth="1"/>
    <col min="4" max="4" width="11" style="25" bestFit="1" customWidth="1"/>
    <col min="5" max="5" width="11.28515625" style="12" customWidth="1"/>
    <col min="6" max="6" width="72.28515625" customWidth="1"/>
  </cols>
  <sheetData>
    <row r="1" spans="1:6" ht="18.75" x14ac:dyDescent="0.3">
      <c r="A1" s="26" t="s">
        <v>0</v>
      </c>
      <c r="B1" s="48" t="s">
        <v>1</v>
      </c>
    </row>
    <row r="3" spans="1:6" ht="15.75" x14ac:dyDescent="0.25">
      <c r="A3" s="27" t="s">
        <v>2</v>
      </c>
      <c r="B3" s="48" t="s">
        <v>3</v>
      </c>
      <c r="C3" s="23" t="s">
        <v>4</v>
      </c>
      <c r="D3" s="30"/>
      <c r="E3" s="13">
        <v>2025</v>
      </c>
    </row>
    <row r="4" spans="1:6" x14ac:dyDescent="0.25">
      <c r="F4" s="8" t="s">
        <v>5</v>
      </c>
    </row>
    <row r="5" spans="1:6" s="1" customFormat="1" ht="90.75" customHeight="1" x14ac:dyDescent="0.25">
      <c r="A5" s="28" t="s">
        <v>6</v>
      </c>
      <c r="B5" s="49" t="s">
        <v>7</v>
      </c>
      <c r="C5" s="16" t="s">
        <v>8</v>
      </c>
      <c r="D5" s="31" t="s">
        <v>9</v>
      </c>
      <c r="E5" s="21" t="s">
        <v>10</v>
      </c>
      <c r="F5" s="5" t="s">
        <v>11</v>
      </c>
    </row>
    <row r="6" spans="1:6" s="1" customFormat="1" ht="16.5" customHeight="1" x14ac:dyDescent="0.25">
      <c r="A6" s="35" t="s">
        <v>95</v>
      </c>
      <c r="B6" s="50">
        <v>24640993045</v>
      </c>
      <c r="C6" s="35" t="s">
        <v>12</v>
      </c>
      <c r="D6" s="54">
        <v>934.16</v>
      </c>
      <c r="E6" s="45">
        <v>3211</v>
      </c>
      <c r="F6" s="10" t="s">
        <v>15</v>
      </c>
    </row>
    <row r="7" spans="1:6" s="1" customFormat="1" ht="16.5" customHeight="1" x14ac:dyDescent="0.25">
      <c r="A7" s="35" t="s">
        <v>96</v>
      </c>
      <c r="B7" s="50" t="s">
        <v>97</v>
      </c>
      <c r="C7" s="35" t="s">
        <v>98</v>
      </c>
      <c r="D7" s="54">
        <v>2105.8200000000002</v>
      </c>
      <c r="E7" s="45"/>
      <c r="F7" s="5"/>
    </row>
    <row r="8" spans="1:6" s="1" customFormat="1" ht="16.5" customHeight="1" x14ac:dyDescent="0.25">
      <c r="A8" s="35" t="s">
        <v>102</v>
      </c>
      <c r="B8" s="60" t="s">
        <v>20</v>
      </c>
      <c r="C8" s="35" t="s">
        <v>103</v>
      </c>
      <c r="D8" s="54">
        <v>4320.75</v>
      </c>
      <c r="E8" s="45"/>
      <c r="F8" s="5"/>
    </row>
    <row r="9" spans="1:6" s="1" customFormat="1" ht="16.5" customHeight="1" x14ac:dyDescent="0.25">
      <c r="A9" s="35" t="s">
        <v>106</v>
      </c>
      <c r="B9" s="60">
        <v>6486081000</v>
      </c>
      <c r="C9" s="35" t="s">
        <v>98</v>
      </c>
      <c r="D9" s="54">
        <v>50</v>
      </c>
      <c r="E9" s="45"/>
      <c r="F9" s="5"/>
    </row>
    <row r="10" spans="1:6" s="1" customFormat="1" ht="16.5" customHeight="1" x14ac:dyDescent="0.25">
      <c r="A10" s="35" t="s">
        <v>16</v>
      </c>
      <c r="B10" s="60">
        <v>45547576946</v>
      </c>
      <c r="C10" s="35" t="s">
        <v>12</v>
      </c>
      <c r="D10" s="54">
        <v>606</v>
      </c>
      <c r="E10" s="45"/>
      <c r="F10" s="5"/>
    </row>
    <row r="11" spans="1:6" s="1" customFormat="1" ht="16.5" customHeight="1" x14ac:dyDescent="0.25">
      <c r="A11" s="35" t="s">
        <v>109</v>
      </c>
      <c r="B11" s="64">
        <v>44542870641</v>
      </c>
      <c r="C11" s="35" t="s">
        <v>12</v>
      </c>
      <c r="D11" s="54">
        <v>1025</v>
      </c>
      <c r="E11" s="45"/>
      <c r="F11" s="5"/>
    </row>
    <row r="12" spans="1:6" s="1" customFormat="1" ht="16.5" customHeight="1" x14ac:dyDescent="0.25">
      <c r="A12" s="35" t="s">
        <v>126</v>
      </c>
      <c r="B12" s="17">
        <v>39168820667</v>
      </c>
      <c r="C12" s="35" t="s">
        <v>127</v>
      </c>
      <c r="D12" s="54">
        <v>977.88</v>
      </c>
      <c r="E12" s="45"/>
      <c r="F12" s="5"/>
    </row>
    <row r="13" spans="1:6" s="1" customFormat="1" ht="16.5" customHeight="1" x14ac:dyDescent="0.25">
      <c r="A13" s="35" t="s">
        <v>130</v>
      </c>
      <c r="B13" s="17">
        <v>103481121</v>
      </c>
      <c r="C13" s="35" t="s">
        <v>131</v>
      </c>
      <c r="D13" s="54">
        <v>706.98</v>
      </c>
      <c r="E13" s="45"/>
      <c r="F13" s="5"/>
    </row>
    <row r="14" spans="1:6" s="1" customFormat="1" ht="16.5" customHeight="1" x14ac:dyDescent="0.25">
      <c r="A14" s="35" t="s">
        <v>140</v>
      </c>
      <c r="B14" s="17">
        <v>15573308024</v>
      </c>
      <c r="C14" s="35" t="s">
        <v>141</v>
      </c>
      <c r="D14" s="54">
        <v>801</v>
      </c>
      <c r="E14" s="45"/>
      <c r="F14" s="5"/>
    </row>
    <row r="15" spans="1:6" s="1" customFormat="1" ht="16.5" customHeight="1" x14ac:dyDescent="0.25">
      <c r="A15" s="89" t="s">
        <v>145</v>
      </c>
      <c r="B15" s="17">
        <v>100346180</v>
      </c>
      <c r="C15" s="35" t="s">
        <v>146</v>
      </c>
      <c r="D15" s="54">
        <v>260</v>
      </c>
      <c r="E15" s="45"/>
      <c r="F15" s="5"/>
    </row>
    <row r="16" spans="1:6" s="92" customFormat="1" ht="16.5" customHeight="1" x14ac:dyDescent="0.25">
      <c r="A16" s="90" t="s">
        <v>182</v>
      </c>
      <c r="B16" s="17">
        <v>78759188952</v>
      </c>
      <c r="C16" s="90" t="s">
        <v>183</v>
      </c>
      <c r="D16" s="54">
        <v>235.6</v>
      </c>
      <c r="E16" s="91"/>
      <c r="F16" s="28"/>
    </row>
    <row r="17" spans="1:6" s="92" customFormat="1" ht="16.5" customHeight="1" x14ac:dyDescent="0.25">
      <c r="A17" s="90" t="s">
        <v>200</v>
      </c>
      <c r="B17" s="17" t="s">
        <v>201</v>
      </c>
      <c r="C17" s="90" t="s">
        <v>202</v>
      </c>
      <c r="D17" s="54">
        <v>1996.38</v>
      </c>
      <c r="E17" s="91"/>
      <c r="F17" s="28"/>
    </row>
    <row r="18" spans="1:6" s="1" customFormat="1" ht="17.25" customHeight="1" x14ac:dyDescent="0.25">
      <c r="A18" s="28" t="s">
        <v>14</v>
      </c>
      <c r="B18" s="51"/>
      <c r="C18" s="35"/>
      <c r="D18" s="24">
        <f>+SUM(D6:D17)</f>
        <v>14019.57</v>
      </c>
      <c r="E18" s="45"/>
      <c r="F18" s="5"/>
    </row>
    <row r="19" spans="1:6" s="1" customFormat="1" ht="17.25" customHeight="1" x14ac:dyDescent="0.25">
      <c r="A19" s="28"/>
      <c r="B19" s="51"/>
      <c r="C19" s="35"/>
      <c r="D19" s="24"/>
      <c r="E19" s="45"/>
      <c r="F19" s="5"/>
    </row>
    <row r="20" spans="1:6" s="1" customFormat="1" ht="17.25" customHeight="1" x14ac:dyDescent="0.25">
      <c r="A20" s="73" t="s">
        <v>17</v>
      </c>
      <c r="B20" s="51">
        <v>82031999604</v>
      </c>
      <c r="C20" s="35" t="s">
        <v>12</v>
      </c>
      <c r="D20" s="54">
        <v>437.98</v>
      </c>
      <c r="E20" s="45">
        <v>3212</v>
      </c>
      <c r="F20" s="10" t="s">
        <v>18</v>
      </c>
    </row>
    <row r="21" spans="1:6" s="1" customFormat="1" ht="17.25" customHeight="1" x14ac:dyDescent="0.25">
      <c r="A21" s="28" t="s">
        <v>14</v>
      </c>
      <c r="B21" s="51"/>
      <c r="C21" s="35"/>
      <c r="D21" s="24">
        <f>+SUM(D20)</f>
        <v>437.98</v>
      </c>
      <c r="E21" s="45"/>
      <c r="F21" s="5"/>
    </row>
    <row r="22" spans="1:6" s="1" customFormat="1" ht="17.25" customHeight="1" x14ac:dyDescent="0.25">
      <c r="A22" s="28"/>
      <c r="B22" s="51"/>
      <c r="C22" s="35"/>
      <c r="D22" s="24"/>
      <c r="E22" s="45"/>
      <c r="F22" s="5"/>
    </row>
    <row r="23" spans="1:6" s="1" customFormat="1" ht="17.25" customHeight="1" x14ac:dyDescent="0.25">
      <c r="A23" s="53" t="s">
        <v>105</v>
      </c>
      <c r="B23" s="50">
        <v>18603084012</v>
      </c>
      <c r="C23" s="35" t="s">
        <v>12</v>
      </c>
      <c r="D23" s="54">
        <v>40</v>
      </c>
      <c r="E23" s="45">
        <v>3213</v>
      </c>
      <c r="F23" s="10" t="s">
        <v>19</v>
      </c>
    </row>
    <row r="24" spans="1:6" s="1" customFormat="1" ht="17.25" customHeight="1" x14ac:dyDescent="0.25">
      <c r="A24" s="53" t="s">
        <v>108</v>
      </c>
      <c r="B24" s="87">
        <v>70852164421</v>
      </c>
      <c r="C24" s="53" t="s">
        <v>12</v>
      </c>
      <c r="D24" s="54">
        <v>1060</v>
      </c>
      <c r="E24" s="45"/>
      <c r="F24" s="5"/>
    </row>
    <row r="25" spans="1:6" s="1" customFormat="1" ht="17.25" customHeight="1" x14ac:dyDescent="0.25">
      <c r="A25" s="53" t="s">
        <v>110</v>
      </c>
      <c r="B25" s="87">
        <v>25564990903</v>
      </c>
      <c r="C25" s="53" t="s">
        <v>12</v>
      </c>
      <c r="D25" s="54">
        <v>1200</v>
      </c>
      <c r="E25" s="45"/>
      <c r="F25" s="5"/>
    </row>
    <row r="26" spans="1:6" s="1" customFormat="1" ht="17.25" customHeight="1" x14ac:dyDescent="0.25">
      <c r="A26" s="53" t="s">
        <v>114</v>
      </c>
      <c r="B26" s="87">
        <v>67631081594</v>
      </c>
      <c r="C26" s="53" t="s">
        <v>62</v>
      </c>
      <c r="D26" s="54">
        <v>300</v>
      </c>
      <c r="E26" s="45"/>
      <c r="F26" s="5"/>
    </row>
    <row r="27" spans="1:6" s="1" customFormat="1" ht="17.25" customHeight="1" x14ac:dyDescent="0.25">
      <c r="A27" s="35" t="s">
        <v>126</v>
      </c>
      <c r="B27" s="88">
        <v>39168820667</v>
      </c>
      <c r="C27" s="35" t="s">
        <v>127</v>
      </c>
      <c r="D27" s="54">
        <v>11174</v>
      </c>
      <c r="E27" s="45"/>
      <c r="F27" s="5"/>
    </row>
    <row r="28" spans="1:6" s="1" customFormat="1" ht="17.25" customHeight="1" x14ac:dyDescent="0.25">
      <c r="A28" s="53" t="s">
        <v>139</v>
      </c>
      <c r="B28" s="87">
        <v>39995615488</v>
      </c>
      <c r="C28" s="53" t="s">
        <v>12</v>
      </c>
      <c r="D28" s="54">
        <v>1350</v>
      </c>
      <c r="E28" s="45"/>
      <c r="F28" s="5"/>
    </row>
    <row r="29" spans="1:6" s="1" customFormat="1" ht="17.25" customHeight="1" x14ac:dyDescent="0.25">
      <c r="A29" s="53" t="s">
        <v>177</v>
      </c>
      <c r="B29" s="87" t="s">
        <v>20</v>
      </c>
      <c r="C29" s="53" t="s">
        <v>178</v>
      </c>
      <c r="D29" s="54">
        <v>77</v>
      </c>
      <c r="E29" s="45"/>
      <c r="F29" s="5"/>
    </row>
    <row r="30" spans="1:6" s="1" customFormat="1" ht="17.25" customHeight="1" x14ac:dyDescent="0.25">
      <c r="A30" s="53" t="s">
        <v>181</v>
      </c>
      <c r="B30" s="87">
        <v>96371000697</v>
      </c>
      <c r="C30" s="53" t="s">
        <v>21</v>
      </c>
      <c r="D30" s="54">
        <v>400</v>
      </c>
      <c r="E30" s="45"/>
      <c r="F30" s="5"/>
    </row>
    <row r="31" spans="1:6" s="1" customFormat="1" ht="17.25" customHeight="1" x14ac:dyDescent="0.25">
      <c r="A31" s="53" t="s">
        <v>142</v>
      </c>
      <c r="B31" s="87">
        <v>89811416156</v>
      </c>
      <c r="C31" s="53" t="s">
        <v>12</v>
      </c>
      <c r="D31" s="54">
        <v>337.5</v>
      </c>
      <c r="E31" s="45"/>
      <c r="F31" s="5"/>
    </row>
    <row r="32" spans="1:6" s="1" customFormat="1" ht="17.25" customHeight="1" x14ac:dyDescent="0.25">
      <c r="A32" s="53" t="s">
        <v>193</v>
      </c>
      <c r="B32" s="87">
        <v>99944170669</v>
      </c>
      <c r="C32" s="53" t="s">
        <v>12</v>
      </c>
      <c r="D32" s="54">
        <v>80</v>
      </c>
      <c r="E32" s="45"/>
      <c r="F32" s="5"/>
    </row>
    <row r="33" spans="1:6" s="1" customFormat="1" ht="17.25" customHeight="1" x14ac:dyDescent="0.25">
      <c r="A33" s="28" t="s">
        <v>14</v>
      </c>
      <c r="B33" s="60"/>
      <c r="C33" s="53"/>
      <c r="D33" s="24">
        <f>+SUM(D23:D32)</f>
        <v>16018.5</v>
      </c>
      <c r="E33" s="45"/>
      <c r="F33" s="5"/>
    </row>
    <row r="34" spans="1:6" s="1" customFormat="1" x14ac:dyDescent="0.25">
      <c r="A34" s="35"/>
      <c r="B34" s="50"/>
      <c r="C34" s="35"/>
      <c r="D34" s="42"/>
      <c r="E34" s="45"/>
      <c r="F34" s="10"/>
    </row>
    <row r="35" spans="1:6" s="1" customFormat="1" x14ac:dyDescent="0.25">
      <c r="A35" s="35" t="s">
        <v>22</v>
      </c>
      <c r="B35" s="50">
        <v>3454358063</v>
      </c>
      <c r="C35" s="35" t="s">
        <v>12</v>
      </c>
      <c r="D35" s="42">
        <v>2748.85</v>
      </c>
      <c r="E35" s="45">
        <v>3221</v>
      </c>
      <c r="F35" s="10" t="s">
        <v>23</v>
      </c>
    </row>
    <row r="36" spans="1:6" s="1" customFormat="1" x14ac:dyDescent="0.25">
      <c r="A36" s="53" t="s">
        <v>66</v>
      </c>
      <c r="B36" s="65">
        <v>71412305441</v>
      </c>
      <c r="C36" s="53" t="s">
        <v>12</v>
      </c>
      <c r="D36" s="42">
        <v>3300.95</v>
      </c>
      <c r="E36" s="45"/>
      <c r="F36" s="10"/>
    </row>
    <row r="37" spans="1:6" s="1" customFormat="1" x14ac:dyDescent="0.25">
      <c r="A37" s="53" t="s">
        <v>117</v>
      </c>
      <c r="B37" s="65">
        <v>40195112114</v>
      </c>
      <c r="C37" s="53" t="s">
        <v>12</v>
      </c>
      <c r="D37" s="42">
        <v>19.739999999999998</v>
      </c>
      <c r="E37" s="45"/>
      <c r="F37" s="10"/>
    </row>
    <row r="38" spans="1:6" s="1" customFormat="1" x14ac:dyDescent="0.25">
      <c r="A38" s="53" t="s">
        <v>144</v>
      </c>
      <c r="B38" s="65">
        <v>27208467122</v>
      </c>
      <c r="C38" s="53" t="s">
        <v>12</v>
      </c>
      <c r="D38" s="42">
        <v>201.7</v>
      </c>
      <c r="E38" s="45"/>
      <c r="F38" s="10"/>
    </row>
    <row r="39" spans="1:6" s="1" customFormat="1" x14ac:dyDescent="0.25">
      <c r="A39" s="53" t="s">
        <v>164</v>
      </c>
      <c r="B39" s="65">
        <v>70108447975</v>
      </c>
      <c r="C39" s="53" t="s">
        <v>165</v>
      </c>
      <c r="D39" s="42">
        <v>70.489999999999995</v>
      </c>
      <c r="E39" s="45"/>
      <c r="F39" s="10"/>
    </row>
    <row r="40" spans="1:6" s="1" customFormat="1" x14ac:dyDescent="0.25">
      <c r="A40" s="53" t="s">
        <v>171</v>
      </c>
      <c r="B40" s="65">
        <v>79072311177</v>
      </c>
      <c r="C40" s="53" t="s">
        <v>12</v>
      </c>
      <c r="D40" s="42">
        <v>88.21</v>
      </c>
      <c r="E40" s="45"/>
      <c r="F40" s="10"/>
    </row>
    <row r="41" spans="1:6" s="1" customFormat="1" x14ac:dyDescent="0.25">
      <c r="A41" s="56" t="s">
        <v>24</v>
      </c>
      <c r="B41" s="59"/>
      <c r="C41" s="35"/>
      <c r="D41" s="24">
        <f>+SUM(D35:D40)</f>
        <v>6429.9399999999987</v>
      </c>
      <c r="E41" s="45"/>
      <c r="F41" s="10"/>
    </row>
    <row r="42" spans="1:6" s="1" customFormat="1" x14ac:dyDescent="0.25">
      <c r="A42" s="56"/>
      <c r="B42" s="59"/>
      <c r="C42" s="35"/>
      <c r="D42" s="24"/>
      <c r="E42" s="45"/>
      <c r="F42" s="10"/>
    </row>
    <row r="43" spans="1:6" s="1" customFormat="1" x14ac:dyDescent="0.25">
      <c r="A43" s="35" t="s">
        <v>30</v>
      </c>
      <c r="B43" s="55">
        <v>95092888930</v>
      </c>
      <c r="C43" s="35" t="s">
        <v>12</v>
      </c>
      <c r="D43" s="80">
        <v>600.52</v>
      </c>
      <c r="E43" s="79">
        <v>3222</v>
      </c>
      <c r="F43" s="10" t="s">
        <v>25</v>
      </c>
    </row>
    <row r="44" spans="1:6" s="1" customFormat="1" x14ac:dyDescent="0.25">
      <c r="A44" s="56" t="s">
        <v>24</v>
      </c>
      <c r="B44" s="59"/>
      <c r="C44" s="78"/>
      <c r="D44" s="24">
        <f>+SUM(D43)</f>
        <v>600.52</v>
      </c>
      <c r="E44" s="45"/>
      <c r="F44" s="10"/>
    </row>
    <row r="45" spans="1:6" s="1" customFormat="1" x14ac:dyDescent="0.25">
      <c r="A45" s="56"/>
      <c r="B45" s="59"/>
      <c r="C45" s="78"/>
      <c r="D45" s="24"/>
      <c r="E45" s="45"/>
      <c r="F45" s="10"/>
    </row>
    <row r="46" spans="1:6" s="1" customFormat="1" x14ac:dyDescent="0.25">
      <c r="A46" s="35" t="s">
        <v>27</v>
      </c>
      <c r="B46" s="50">
        <v>43965974818</v>
      </c>
      <c r="C46" s="35" t="s">
        <v>12</v>
      </c>
      <c r="D46" s="43">
        <v>53.26</v>
      </c>
      <c r="E46" s="45"/>
      <c r="F46" s="11"/>
    </row>
    <row r="47" spans="1:6" s="1" customFormat="1" x14ac:dyDescent="0.25">
      <c r="A47" s="35" t="s">
        <v>28</v>
      </c>
      <c r="B47" s="50">
        <v>27759560625</v>
      </c>
      <c r="C47" s="35" t="s">
        <v>12</v>
      </c>
      <c r="D47" s="43">
        <v>268.29000000000002</v>
      </c>
      <c r="E47" s="45"/>
      <c r="F47" s="11"/>
    </row>
    <row r="48" spans="1:6" s="1" customFormat="1" x14ac:dyDescent="0.25">
      <c r="A48" s="35" t="s">
        <v>120</v>
      </c>
      <c r="B48" s="50">
        <v>63073332379</v>
      </c>
      <c r="C48" s="35" t="s">
        <v>12</v>
      </c>
      <c r="D48" s="43">
        <v>2392.1999999999998</v>
      </c>
      <c r="E48" s="45"/>
      <c r="F48" s="11"/>
    </row>
    <row r="49" spans="1:6" s="1" customFormat="1" x14ac:dyDescent="0.25">
      <c r="A49" s="56" t="s">
        <v>24</v>
      </c>
      <c r="B49" s="51"/>
      <c r="C49" s="35"/>
      <c r="D49" s="24">
        <f>+SUM(D46:D48)</f>
        <v>2713.75</v>
      </c>
      <c r="E49" s="45"/>
      <c r="F49" s="11"/>
    </row>
    <row r="50" spans="1:6" s="1" customFormat="1" x14ac:dyDescent="0.25">
      <c r="A50" s="36"/>
      <c r="B50" s="50"/>
      <c r="C50" s="35"/>
      <c r="D50" s="44"/>
      <c r="E50" s="45"/>
      <c r="F50" s="11"/>
    </row>
    <row r="51" spans="1:6" x14ac:dyDescent="0.25">
      <c r="A51" s="35" t="s">
        <v>100</v>
      </c>
      <c r="B51" s="50">
        <v>30777726033</v>
      </c>
      <c r="C51" s="35" t="s">
        <v>101</v>
      </c>
      <c r="D51" s="43">
        <v>106.2</v>
      </c>
      <c r="E51" s="46">
        <v>3224</v>
      </c>
      <c r="F51" s="2" t="s">
        <v>29</v>
      </c>
    </row>
    <row r="52" spans="1:6" x14ac:dyDescent="0.25">
      <c r="A52" s="35" t="s">
        <v>33</v>
      </c>
      <c r="B52" s="50">
        <v>74228338976</v>
      </c>
      <c r="C52" s="35" t="s">
        <v>12</v>
      </c>
      <c r="D52" s="43">
        <v>380.58</v>
      </c>
      <c r="E52" s="46"/>
      <c r="F52" s="2"/>
    </row>
    <row r="53" spans="1:6" x14ac:dyDescent="0.25">
      <c r="A53" s="53" t="s">
        <v>128</v>
      </c>
      <c r="B53" s="60">
        <v>32614011568</v>
      </c>
      <c r="C53" s="53" t="s">
        <v>129</v>
      </c>
      <c r="D53" s="47">
        <v>1271.23</v>
      </c>
      <c r="E53" s="46"/>
      <c r="F53" s="2"/>
    </row>
    <row r="54" spans="1:6" x14ac:dyDescent="0.25">
      <c r="A54" s="35" t="s">
        <v>148</v>
      </c>
      <c r="B54" s="51">
        <v>44077947991</v>
      </c>
      <c r="C54" s="35" t="s">
        <v>149</v>
      </c>
      <c r="D54" s="43">
        <v>90</v>
      </c>
      <c r="E54" s="46"/>
      <c r="F54" s="2"/>
    </row>
    <row r="55" spans="1:6" x14ac:dyDescent="0.25">
      <c r="A55" s="35" t="s">
        <v>150</v>
      </c>
      <c r="B55" s="55">
        <v>9916441761</v>
      </c>
      <c r="C55" s="35" t="s">
        <v>12</v>
      </c>
      <c r="D55" s="42">
        <v>231.63</v>
      </c>
      <c r="E55" s="46"/>
    </row>
    <row r="56" spans="1:6" x14ac:dyDescent="0.25">
      <c r="A56" s="35" t="s">
        <v>31</v>
      </c>
      <c r="B56" s="50">
        <v>82691288367</v>
      </c>
      <c r="C56" s="35" t="s">
        <v>12</v>
      </c>
      <c r="D56" s="42">
        <v>1335.91</v>
      </c>
      <c r="E56" s="46"/>
      <c r="F56" s="2"/>
    </row>
    <row r="57" spans="1:6" x14ac:dyDescent="0.25">
      <c r="A57" s="53" t="s">
        <v>196</v>
      </c>
      <c r="B57" s="55">
        <v>8564317085</v>
      </c>
      <c r="C57" s="53" t="s">
        <v>12</v>
      </c>
      <c r="D57" s="42">
        <v>80.989999999999995</v>
      </c>
      <c r="E57" s="46"/>
      <c r="F57" s="2"/>
    </row>
    <row r="58" spans="1:6" x14ac:dyDescent="0.25">
      <c r="A58" s="53" t="s">
        <v>168</v>
      </c>
      <c r="B58" s="50">
        <v>25170721692</v>
      </c>
      <c r="C58" s="35" t="s">
        <v>12</v>
      </c>
      <c r="D58" s="42">
        <v>259.88</v>
      </c>
      <c r="E58" s="46"/>
      <c r="F58" s="2"/>
    </row>
    <row r="59" spans="1:6" x14ac:dyDescent="0.25">
      <c r="A59" s="53" t="s">
        <v>34</v>
      </c>
      <c r="B59" s="60">
        <v>73660371074</v>
      </c>
      <c r="C59" s="53" t="s">
        <v>32</v>
      </c>
      <c r="D59" s="42">
        <v>121.85</v>
      </c>
      <c r="E59" s="46"/>
      <c r="F59" s="2"/>
    </row>
    <row r="60" spans="1:6" x14ac:dyDescent="0.25">
      <c r="A60" s="53" t="s">
        <v>143</v>
      </c>
      <c r="B60" s="60">
        <v>60385712857</v>
      </c>
      <c r="C60" s="53" t="s">
        <v>21</v>
      </c>
      <c r="D60" s="42">
        <v>202.42</v>
      </c>
      <c r="E60" s="46"/>
      <c r="F60" s="2"/>
    </row>
    <row r="61" spans="1:6" x14ac:dyDescent="0.25">
      <c r="A61" s="53" t="s">
        <v>169</v>
      </c>
      <c r="B61" s="60">
        <v>59598531297</v>
      </c>
      <c r="C61" s="53" t="s">
        <v>12</v>
      </c>
      <c r="D61" s="42">
        <v>389.75</v>
      </c>
      <c r="E61" s="46"/>
      <c r="F61" s="2"/>
    </row>
    <row r="62" spans="1:6" x14ac:dyDescent="0.25">
      <c r="A62" s="53" t="s">
        <v>172</v>
      </c>
      <c r="B62" s="60">
        <v>43227166836</v>
      </c>
      <c r="C62" s="53" t="s">
        <v>12</v>
      </c>
      <c r="D62" s="42">
        <v>494.69</v>
      </c>
      <c r="E62" s="46"/>
      <c r="F62" s="2"/>
    </row>
    <row r="63" spans="1:6" x14ac:dyDescent="0.25">
      <c r="A63" s="53" t="s">
        <v>174</v>
      </c>
      <c r="B63" s="60">
        <v>79173973124</v>
      </c>
      <c r="C63" s="53" t="s">
        <v>12</v>
      </c>
      <c r="D63" s="42">
        <v>252.69</v>
      </c>
      <c r="E63" s="46"/>
      <c r="F63" s="2"/>
    </row>
    <row r="64" spans="1:6" x14ac:dyDescent="0.25">
      <c r="A64" s="53" t="s">
        <v>176</v>
      </c>
      <c r="B64" s="60">
        <v>66089976432</v>
      </c>
      <c r="C64" s="53" t="s">
        <v>149</v>
      </c>
      <c r="D64" s="42">
        <v>83.92</v>
      </c>
      <c r="E64" s="46"/>
      <c r="F64" s="2"/>
    </row>
    <row r="65" spans="1:7" x14ac:dyDescent="0.25">
      <c r="A65" s="53" t="s">
        <v>184</v>
      </c>
      <c r="B65" s="60">
        <v>62969535840</v>
      </c>
      <c r="C65" s="53" t="s">
        <v>12</v>
      </c>
      <c r="D65" s="42">
        <v>39.409999999999997</v>
      </c>
      <c r="E65" s="46"/>
      <c r="F65" s="2"/>
    </row>
    <row r="66" spans="1:7" x14ac:dyDescent="0.25">
      <c r="A66" s="53" t="s">
        <v>185</v>
      </c>
      <c r="B66" s="60">
        <v>71642207963</v>
      </c>
      <c r="C66" s="53" t="s">
        <v>12</v>
      </c>
      <c r="D66" s="42">
        <v>127.58</v>
      </c>
      <c r="E66" s="46"/>
      <c r="F66" s="2"/>
    </row>
    <row r="67" spans="1:7" x14ac:dyDescent="0.25">
      <c r="A67" s="53" t="s">
        <v>186</v>
      </c>
      <c r="B67" s="60" t="s">
        <v>187</v>
      </c>
      <c r="C67" s="53" t="s">
        <v>188</v>
      </c>
      <c r="D67" s="42">
        <v>153.37</v>
      </c>
      <c r="E67" s="46"/>
      <c r="F67" s="2"/>
    </row>
    <row r="68" spans="1:7" x14ac:dyDescent="0.25">
      <c r="A68" s="38" t="s">
        <v>48</v>
      </c>
      <c r="B68" s="52">
        <v>64546066176</v>
      </c>
      <c r="C68" s="38" t="s">
        <v>12</v>
      </c>
      <c r="D68" s="42">
        <v>121.1</v>
      </c>
      <c r="E68" s="46"/>
      <c r="F68" s="2"/>
    </row>
    <row r="69" spans="1:7" x14ac:dyDescent="0.25">
      <c r="A69" s="2" t="s">
        <v>192</v>
      </c>
      <c r="B69" s="48">
        <v>93923226222</v>
      </c>
      <c r="C69" s="17" t="s">
        <v>101</v>
      </c>
      <c r="D69" s="42">
        <v>55.25</v>
      </c>
      <c r="E69" s="46"/>
      <c r="F69" s="2"/>
    </row>
    <row r="70" spans="1:7" x14ac:dyDescent="0.25">
      <c r="A70" s="56" t="s">
        <v>24</v>
      </c>
      <c r="B70" s="50"/>
      <c r="C70" s="35"/>
      <c r="D70" s="24">
        <f>+SUM(D51:D69)</f>
        <v>5798.45</v>
      </c>
      <c r="E70" s="46"/>
      <c r="F70" s="2"/>
    </row>
    <row r="71" spans="1:7" x14ac:dyDescent="0.25">
      <c r="A71" s="56"/>
      <c r="B71" s="50"/>
      <c r="C71" s="35"/>
      <c r="D71" s="24"/>
      <c r="E71" s="46"/>
      <c r="F71" s="2"/>
    </row>
    <row r="72" spans="1:7" x14ac:dyDescent="0.25">
      <c r="A72" s="53" t="s">
        <v>35</v>
      </c>
      <c r="B72" s="50">
        <v>81793146560</v>
      </c>
      <c r="C72" s="35" t="s">
        <v>12</v>
      </c>
      <c r="D72" s="54">
        <v>2062.5</v>
      </c>
      <c r="E72" s="46">
        <v>3225</v>
      </c>
      <c r="F72" s="2" t="s">
        <v>36</v>
      </c>
    </row>
    <row r="73" spans="1:7" x14ac:dyDescent="0.25">
      <c r="A73" s="56" t="s">
        <v>24</v>
      </c>
      <c r="B73" s="50"/>
      <c r="C73" s="35"/>
      <c r="D73" s="24">
        <f>+SUM(D72)</f>
        <v>2062.5</v>
      </c>
      <c r="E73" s="46"/>
      <c r="F73" s="2"/>
    </row>
    <row r="74" spans="1:7" x14ac:dyDescent="0.25">
      <c r="A74" s="56"/>
      <c r="B74" s="50"/>
      <c r="C74" s="35"/>
      <c r="D74" s="24"/>
      <c r="E74" s="46"/>
      <c r="F74" s="2"/>
    </row>
    <row r="75" spans="1:7" x14ac:dyDescent="0.25">
      <c r="A75" s="53" t="s">
        <v>37</v>
      </c>
      <c r="B75" s="60">
        <v>77931216562</v>
      </c>
      <c r="C75" s="53" t="s">
        <v>12</v>
      </c>
      <c r="D75" s="54">
        <v>49.75</v>
      </c>
      <c r="E75" s="46">
        <v>3227</v>
      </c>
      <c r="F75" s="2" t="s">
        <v>38</v>
      </c>
    </row>
    <row r="76" spans="1:7" x14ac:dyDescent="0.25">
      <c r="A76" s="56" t="s">
        <v>24</v>
      </c>
      <c r="B76" s="50"/>
      <c r="C76" s="35"/>
      <c r="D76" s="24">
        <f>+SUM(D75)</f>
        <v>49.75</v>
      </c>
      <c r="E76" s="46"/>
      <c r="F76" s="2"/>
    </row>
    <row r="77" spans="1:7" x14ac:dyDescent="0.25">
      <c r="A77" s="56"/>
      <c r="B77" s="50"/>
      <c r="C77" s="35"/>
      <c r="D77" s="24"/>
      <c r="E77" s="46"/>
      <c r="F77" s="2"/>
    </row>
    <row r="78" spans="1:7" x14ac:dyDescent="0.25">
      <c r="A78" s="38" t="s">
        <v>35</v>
      </c>
      <c r="B78" s="51">
        <v>81793146560</v>
      </c>
      <c r="C78" s="35" t="s">
        <v>12</v>
      </c>
      <c r="D78" s="43">
        <v>6859.21</v>
      </c>
      <c r="E78" s="46">
        <v>3231</v>
      </c>
      <c r="F78" s="2" t="s">
        <v>39</v>
      </c>
    </row>
    <row r="79" spans="1:7" x14ac:dyDescent="0.25">
      <c r="A79" s="73" t="s">
        <v>132</v>
      </c>
      <c r="B79" s="51">
        <v>7828464653</v>
      </c>
      <c r="C79" s="35" t="s">
        <v>12</v>
      </c>
      <c r="D79" s="54">
        <v>7.6</v>
      </c>
      <c r="E79" s="46"/>
      <c r="F79" s="2"/>
    </row>
    <row r="80" spans="1:7" ht="14.25" customHeight="1" x14ac:dyDescent="0.25">
      <c r="A80" s="73" t="s">
        <v>133</v>
      </c>
      <c r="B80" s="51">
        <v>7880533641</v>
      </c>
      <c r="C80" s="35" t="s">
        <v>44</v>
      </c>
      <c r="D80" s="54">
        <v>8.6</v>
      </c>
      <c r="E80" s="46"/>
      <c r="F80" s="2"/>
      <c r="G80" s="29"/>
    </row>
    <row r="81" spans="1:7" ht="14.25" customHeight="1" x14ac:dyDescent="0.25">
      <c r="A81" s="73" t="s">
        <v>147</v>
      </c>
      <c r="B81" s="51" t="s">
        <v>20</v>
      </c>
      <c r="C81" s="35" t="s">
        <v>12</v>
      </c>
      <c r="D81" s="54">
        <v>13.4</v>
      </c>
      <c r="E81" s="46"/>
      <c r="F81" s="2"/>
      <c r="G81" s="29"/>
    </row>
    <row r="82" spans="1:7" ht="14.25" customHeight="1" x14ac:dyDescent="0.25">
      <c r="A82" s="35" t="s">
        <v>40</v>
      </c>
      <c r="B82" s="50">
        <v>68419124305</v>
      </c>
      <c r="C82" s="35" t="s">
        <v>12</v>
      </c>
      <c r="D82" s="43">
        <v>31.86</v>
      </c>
      <c r="E82" s="46"/>
      <c r="F82" s="2"/>
      <c r="G82" s="29"/>
    </row>
    <row r="83" spans="1:7" ht="14.25" customHeight="1" x14ac:dyDescent="0.25">
      <c r="A83" s="35" t="s">
        <v>122</v>
      </c>
      <c r="B83" s="50">
        <v>87311810356</v>
      </c>
      <c r="C83" s="35" t="s">
        <v>12</v>
      </c>
      <c r="D83" s="43">
        <v>391.14</v>
      </c>
      <c r="E83" s="46"/>
      <c r="F83" s="2"/>
      <c r="G83" s="29"/>
    </row>
    <row r="84" spans="1:7" ht="14.25" customHeight="1" x14ac:dyDescent="0.25">
      <c r="A84" s="35" t="s">
        <v>175</v>
      </c>
      <c r="B84" s="50">
        <v>73570802186</v>
      </c>
      <c r="C84" s="35" t="s">
        <v>12</v>
      </c>
      <c r="D84" s="43">
        <v>13.5</v>
      </c>
      <c r="E84" s="46"/>
      <c r="F84" s="2"/>
      <c r="G84" s="29"/>
    </row>
    <row r="85" spans="1:7" ht="14.25" customHeight="1" x14ac:dyDescent="0.25">
      <c r="A85" s="35" t="s">
        <v>189</v>
      </c>
      <c r="B85" s="50">
        <v>86970012641</v>
      </c>
      <c r="C85" s="35" t="s">
        <v>12</v>
      </c>
      <c r="D85" s="43">
        <v>540</v>
      </c>
      <c r="E85" s="46"/>
      <c r="F85" s="2"/>
      <c r="G85" s="29"/>
    </row>
    <row r="86" spans="1:7" ht="14.25" customHeight="1" x14ac:dyDescent="0.25">
      <c r="A86" s="35" t="s">
        <v>194</v>
      </c>
      <c r="B86" s="50">
        <v>22368472748</v>
      </c>
      <c r="C86" s="35" t="s">
        <v>195</v>
      </c>
      <c r="D86" s="43">
        <v>6.7</v>
      </c>
      <c r="E86" s="46"/>
      <c r="F86" s="2"/>
      <c r="G86" s="29"/>
    </row>
    <row r="87" spans="1:7" ht="14.25" customHeight="1" x14ac:dyDescent="0.25">
      <c r="A87" s="56" t="s">
        <v>24</v>
      </c>
      <c r="B87" s="64"/>
      <c r="C87" s="35"/>
      <c r="D87" s="18">
        <f>+SUM(D78:D86)</f>
        <v>7872.01</v>
      </c>
      <c r="E87" s="46"/>
      <c r="F87" s="2"/>
      <c r="G87" s="29"/>
    </row>
    <row r="88" spans="1:7" ht="14.25" customHeight="1" x14ac:dyDescent="0.25">
      <c r="A88" s="56"/>
      <c r="B88" s="50"/>
      <c r="C88" s="35"/>
      <c r="D88" s="18"/>
      <c r="E88" s="46"/>
      <c r="F88" s="2"/>
      <c r="G88" s="29"/>
    </row>
    <row r="89" spans="1:7" x14ac:dyDescent="0.25">
      <c r="A89" s="35" t="s">
        <v>41</v>
      </c>
      <c r="B89" s="50">
        <v>73127443455</v>
      </c>
      <c r="C89" s="35" t="s">
        <v>12</v>
      </c>
      <c r="D89" s="42">
        <v>407.5</v>
      </c>
      <c r="E89" s="46">
        <v>3232</v>
      </c>
      <c r="F89" s="2" t="s">
        <v>42</v>
      </c>
    </row>
    <row r="90" spans="1:7" x14ac:dyDescent="0.25">
      <c r="A90" s="53" t="s">
        <v>116</v>
      </c>
      <c r="B90" s="60">
        <v>93271329292</v>
      </c>
      <c r="C90" s="53" t="s">
        <v>32</v>
      </c>
      <c r="D90" s="42">
        <v>18283.830000000002</v>
      </c>
      <c r="E90" s="46"/>
      <c r="F90" s="2"/>
    </row>
    <row r="91" spans="1:7" x14ac:dyDescent="0.25">
      <c r="A91" s="35" t="s">
        <v>43</v>
      </c>
      <c r="B91" s="50">
        <v>58915643440</v>
      </c>
      <c r="C91" s="35" t="s">
        <v>12</v>
      </c>
      <c r="D91" s="42">
        <v>537.5</v>
      </c>
      <c r="E91" s="46"/>
      <c r="F91" s="2"/>
    </row>
    <row r="92" spans="1:7" x14ac:dyDescent="0.25">
      <c r="A92" s="35" t="s">
        <v>115</v>
      </c>
      <c r="B92" s="50">
        <v>86255713939</v>
      </c>
      <c r="C92" s="35" t="s">
        <v>12</v>
      </c>
      <c r="D92" s="42">
        <v>331.08</v>
      </c>
      <c r="E92" s="46"/>
      <c r="F92" s="2"/>
    </row>
    <row r="93" spans="1:7" x14ac:dyDescent="0.25">
      <c r="A93" s="35" t="s">
        <v>162</v>
      </c>
      <c r="B93" s="50">
        <v>68597671429</v>
      </c>
      <c r="C93" s="35" t="s">
        <v>32</v>
      </c>
      <c r="D93" s="42">
        <v>898</v>
      </c>
      <c r="E93" s="46"/>
      <c r="F93" s="2"/>
    </row>
    <row r="94" spans="1:7" x14ac:dyDescent="0.25">
      <c r="A94" s="35" t="s">
        <v>33</v>
      </c>
      <c r="B94" s="50">
        <v>74228338976</v>
      </c>
      <c r="C94" s="35" t="s">
        <v>12</v>
      </c>
      <c r="D94" s="42">
        <v>315</v>
      </c>
      <c r="E94" s="46"/>
      <c r="F94" s="2"/>
    </row>
    <row r="95" spans="1:7" x14ac:dyDescent="0.25">
      <c r="A95" s="35" t="s">
        <v>166</v>
      </c>
      <c r="B95" s="50">
        <v>47424390378</v>
      </c>
      <c r="C95" s="35" t="s">
        <v>167</v>
      </c>
      <c r="D95" s="42">
        <v>793.75</v>
      </c>
      <c r="E95" s="46"/>
      <c r="F95" s="2"/>
    </row>
    <row r="96" spans="1:7" x14ac:dyDescent="0.25">
      <c r="A96" s="56" t="s">
        <v>24</v>
      </c>
      <c r="B96" s="50"/>
      <c r="C96" s="35"/>
      <c r="D96" s="24">
        <f>+SUM(D89:D95)</f>
        <v>21566.660000000003</v>
      </c>
      <c r="E96" s="46"/>
      <c r="F96" s="2"/>
    </row>
    <row r="97" spans="1:6" x14ac:dyDescent="0.25">
      <c r="A97" s="61"/>
      <c r="B97" s="55"/>
      <c r="C97" s="61"/>
      <c r="D97" s="42"/>
      <c r="E97" s="46"/>
      <c r="F97" s="2"/>
    </row>
    <row r="98" spans="1:6" x14ac:dyDescent="0.25">
      <c r="A98" s="53" t="s">
        <v>151</v>
      </c>
      <c r="B98" s="60">
        <v>80146610447</v>
      </c>
      <c r="C98" s="53" t="s">
        <v>12</v>
      </c>
      <c r="D98" s="54">
        <v>2650</v>
      </c>
      <c r="E98" s="46">
        <v>3233</v>
      </c>
      <c r="F98" s="2" t="s">
        <v>45</v>
      </c>
    </row>
    <row r="99" spans="1:6" x14ac:dyDescent="0.25">
      <c r="A99" s="38" t="s">
        <v>152</v>
      </c>
      <c r="B99" s="52">
        <v>24951736602</v>
      </c>
      <c r="C99" s="38" t="s">
        <v>12</v>
      </c>
      <c r="D99" s="54">
        <v>388.49</v>
      </c>
      <c r="E99" s="46"/>
      <c r="F99" s="2" t="s">
        <v>153</v>
      </c>
    </row>
    <row r="100" spans="1:6" x14ac:dyDescent="0.25">
      <c r="A100" s="38" t="s">
        <v>46</v>
      </c>
      <c r="B100" s="52">
        <v>84708418899</v>
      </c>
      <c r="C100" s="38" t="s">
        <v>12</v>
      </c>
      <c r="D100" s="54">
        <v>2082.87</v>
      </c>
      <c r="E100" s="46"/>
      <c r="F100" s="2" t="s">
        <v>153</v>
      </c>
    </row>
    <row r="101" spans="1:6" x14ac:dyDescent="0.25">
      <c r="A101" s="38" t="s">
        <v>159</v>
      </c>
      <c r="B101" s="52">
        <v>3429095529</v>
      </c>
      <c r="C101" s="38" t="s">
        <v>12</v>
      </c>
      <c r="D101" s="54">
        <v>167.5</v>
      </c>
      <c r="E101" s="46"/>
      <c r="F101" s="2"/>
    </row>
    <row r="102" spans="1:6" x14ac:dyDescent="0.25">
      <c r="A102" s="38" t="s">
        <v>47</v>
      </c>
      <c r="B102" s="52">
        <v>92963223473</v>
      </c>
      <c r="C102" s="38" t="s">
        <v>12</v>
      </c>
      <c r="D102" s="54">
        <v>6</v>
      </c>
      <c r="E102" s="46"/>
      <c r="F102" s="2"/>
    </row>
    <row r="103" spans="1:6" x14ac:dyDescent="0.25">
      <c r="A103" s="38" t="s">
        <v>48</v>
      </c>
      <c r="B103" s="52">
        <v>64546066176</v>
      </c>
      <c r="C103" s="38" t="s">
        <v>12</v>
      </c>
      <c r="D103" s="54">
        <v>570</v>
      </c>
      <c r="E103" s="46"/>
      <c r="F103" s="2"/>
    </row>
    <row r="104" spans="1:6" x14ac:dyDescent="0.25">
      <c r="A104" s="56" t="s">
        <v>24</v>
      </c>
      <c r="B104" s="50"/>
      <c r="C104" s="35"/>
      <c r="D104" s="24">
        <f>+SUM(D98:D103)</f>
        <v>5864.86</v>
      </c>
      <c r="E104" s="46"/>
      <c r="F104" s="2"/>
    </row>
    <row r="105" spans="1:6" x14ac:dyDescent="0.25">
      <c r="A105" s="35"/>
      <c r="B105" s="50"/>
      <c r="C105" s="35"/>
      <c r="D105" s="42"/>
      <c r="E105" s="46"/>
      <c r="F105" s="2"/>
    </row>
    <row r="106" spans="1:6" x14ac:dyDescent="0.25">
      <c r="A106" s="39" t="s">
        <v>49</v>
      </c>
      <c r="B106" s="50">
        <v>85584865987</v>
      </c>
      <c r="C106" s="35" t="s">
        <v>12</v>
      </c>
      <c r="D106" s="43">
        <v>105.25</v>
      </c>
      <c r="E106" s="46">
        <v>3234</v>
      </c>
      <c r="F106" s="2" t="s">
        <v>50</v>
      </c>
    </row>
    <row r="107" spans="1:6" x14ac:dyDescent="0.25">
      <c r="A107" s="35" t="s">
        <v>51</v>
      </c>
      <c r="B107" s="50">
        <v>83416546499</v>
      </c>
      <c r="C107" s="35" t="s">
        <v>12</v>
      </c>
      <c r="D107" s="37">
        <v>35.380000000000003</v>
      </c>
      <c r="E107" s="46"/>
      <c r="F107" s="2"/>
    </row>
    <row r="108" spans="1:6" x14ac:dyDescent="0.25">
      <c r="A108" s="35" t="s">
        <v>52</v>
      </c>
      <c r="B108" s="50">
        <v>61817894937</v>
      </c>
      <c r="C108" s="35" t="s">
        <v>12</v>
      </c>
      <c r="D108" s="37">
        <v>411.72</v>
      </c>
      <c r="E108" s="46"/>
      <c r="F108" s="2"/>
    </row>
    <row r="109" spans="1:6" x14ac:dyDescent="0.25">
      <c r="A109" s="35" t="s">
        <v>53</v>
      </c>
      <c r="B109" s="50">
        <v>93830136269</v>
      </c>
      <c r="C109" s="35" t="s">
        <v>12</v>
      </c>
      <c r="D109" s="37">
        <v>1209.47</v>
      </c>
      <c r="E109" s="46"/>
      <c r="F109" s="2"/>
    </row>
    <row r="110" spans="1:6" x14ac:dyDescent="0.25">
      <c r="A110" s="35" t="s">
        <v>115</v>
      </c>
      <c r="B110" s="50">
        <v>86255713939</v>
      </c>
      <c r="C110" s="35" t="s">
        <v>12</v>
      </c>
      <c r="D110" s="37">
        <v>323.92</v>
      </c>
      <c r="E110" s="46"/>
      <c r="F110" s="2"/>
    </row>
    <row r="111" spans="1:6" x14ac:dyDescent="0.25">
      <c r="A111" s="56" t="s">
        <v>24</v>
      </c>
      <c r="B111" s="50"/>
      <c r="C111" s="35"/>
      <c r="D111" s="57">
        <f>+SUM(D106:D110)</f>
        <v>2085.7400000000002</v>
      </c>
      <c r="E111" s="46"/>
      <c r="F111" s="2"/>
    </row>
    <row r="112" spans="1:6" x14ac:dyDescent="0.25">
      <c r="A112" s="35"/>
      <c r="B112" s="50"/>
      <c r="C112" s="35"/>
      <c r="D112" s="37"/>
      <c r="E112" s="46"/>
      <c r="F112" s="2"/>
    </row>
    <row r="113" spans="1:8" x14ac:dyDescent="0.25">
      <c r="A113" s="35" t="s">
        <v>99</v>
      </c>
      <c r="B113" s="55">
        <v>70692244840</v>
      </c>
      <c r="C113" s="35" t="s">
        <v>12</v>
      </c>
      <c r="D113" s="66">
        <v>2617.09</v>
      </c>
      <c r="E113" s="46">
        <v>3235</v>
      </c>
      <c r="F113" s="2" t="s">
        <v>54</v>
      </c>
    </row>
    <row r="114" spans="1:8" x14ac:dyDescent="0.25">
      <c r="A114" s="35" t="s">
        <v>154</v>
      </c>
      <c r="B114" s="50">
        <v>15749634838</v>
      </c>
      <c r="C114" s="35" t="s">
        <v>32</v>
      </c>
      <c r="D114" s="42">
        <v>1446</v>
      </c>
      <c r="E114" s="46"/>
      <c r="F114" s="2"/>
    </row>
    <row r="115" spans="1:8" x14ac:dyDescent="0.25">
      <c r="A115" s="35" t="s">
        <v>55</v>
      </c>
      <c r="B115" s="50">
        <v>79152455639</v>
      </c>
      <c r="C115" s="35" t="s">
        <v>12</v>
      </c>
      <c r="D115" s="42">
        <v>1839.6</v>
      </c>
      <c r="E115" s="46"/>
      <c r="F115" s="2"/>
    </row>
    <row r="116" spans="1:8" ht="18" customHeight="1" x14ac:dyDescent="0.25">
      <c r="A116" s="35" t="s">
        <v>170</v>
      </c>
      <c r="B116" s="55">
        <v>97300273526</v>
      </c>
      <c r="C116" s="35" t="s">
        <v>12</v>
      </c>
      <c r="D116" s="43">
        <v>150</v>
      </c>
      <c r="E116" s="46"/>
      <c r="F116" s="2"/>
    </row>
    <row r="117" spans="1:8" x14ac:dyDescent="0.25">
      <c r="A117" s="35" t="s">
        <v>26</v>
      </c>
      <c r="B117" s="65">
        <v>7202260372</v>
      </c>
      <c r="C117" s="35" t="s">
        <v>12</v>
      </c>
      <c r="D117" s="43">
        <v>1735.5</v>
      </c>
      <c r="E117" s="46"/>
      <c r="F117" s="2"/>
    </row>
    <row r="118" spans="1:8" x14ac:dyDescent="0.25">
      <c r="A118" s="38" t="s">
        <v>56</v>
      </c>
      <c r="B118" s="52">
        <v>47824453867</v>
      </c>
      <c r="C118" s="38" t="s">
        <v>12</v>
      </c>
      <c r="D118" s="35">
        <v>480</v>
      </c>
      <c r="E118" s="83"/>
      <c r="F118" s="35"/>
      <c r="G118" s="84"/>
      <c r="H118" s="85"/>
    </row>
    <row r="119" spans="1:8" x14ac:dyDescent="0.25">
      <c r="A119" s="56" t="s">
        <v>24</v>
      </c>
      <c r="B119" s="50"/>
      <c r="C119" s="35"/>
      <c r="D119" s="18">
        <f>+SUM(D113:D118)</f>
        <v>8268.19</v>
      </c>
      <c r="E119" s="46"/>
      <c r="F119" s="2"/>
    </row>
    <row r="120" spans="1:8" x14ac:dyDescent="0.25">
      <c r="A120" s="56"/>
      <c r="B120" s="50"/>
      <c r="C120" s="35"/>
      <c r="D120" s="18"/>
      <c r="E120" s="46"/>
      <c r="F120" s="2"/>
    </row>
    <row r="121" spans="1:8" x14ac:dyDescent="0.25">
      <c r="A121" s="35" t="s">
        <v>58</v>
      </c>
      <c r="B121" s="50">
        <v>58335400167</v>
      </c>
      <c r="C121" s="35" t="s">
        <v>12</v>
      </c>
      <c r="D121" s="42">
        <v>810.92</v>
      </c>
      <c r="E121" s="46">
        <v>3237</v>
      </c>
      <c r="F121" s="2" t="s">
        <v>59</v>
      </c>
    </row>
    <row r="122" spans="1:8" x14ac:dyDescent="0.25">
      <c r="A122" s="35" t="s">
        <v>60</v>
      </c>
      <c r="B122" s="50">
        <v>22597784145</v>
      </c>
      <c r="C122" s="35" t="s">
        <v>12</v>
      </c>
      <c r="D122" s="42">
        <v>7939.94</v>
      </c>
      <c r="E122" s="46"/>
      <c r="F122" s="2"/>
    </row>
    <row r="123" spans="1:8" x14ac:dyDescent="0.25">
      <c r="A123" s="35" t="s">
        <v>61</v>
      </c>
      <c r="B123" s="50">
        <v>64945507350</v>
      </c>
      <c r="C123" s="35" t="s">
        <v>62</v>
      </c>
      <c r="D123" s="42">
        <v>536.30999999999995</v>
      </c>
      <c r="E123" s="46"/>
      <c r="F123" s="2"/>
    </row>
    <row r="124" spans="1:8" x14ac:dyDescent="0.25">
      <c r="A124" s="35" t="s">
        <v>160</v>
      </c>
      <c r="B124" s="50">
        <v>82798532151</v>
      </c>
      <c r="C124" s="35" t="s">
        <v>127</v>
      </c>
      <c r="D124" s="42">
        <v>2187.5</v>
      </c>
      <c r="E124" s="46"/>
      <c r="F124" s="2"/>
    </row>
    <row r="125" spans="1:8" x14ac:dyDescent="0.25">
      <c r="A125" s="56" t="s">
        <v>24</v>
      </c>
      <c r="B125" s="50"/>
      <c r="C125" s="35"/>
      <c r="D125" s="24">
        <f>+SUM(D121:D124)</f>
        <v>11474.669999999998</v>
      </c>
      <c r="E125" s="46"/>
      <c r="F125" s="2"/>
    </row>
    <row r="126" spans="1:8" x14ac:dyDescent="0.25">
      <c r="A126" s="56"/>
      <c r="B126" s="50"/>
      <c r="C126" s="35"/>
      <c r="D126" s="24"/>
      <c r="E126" s="46"/>
      <c r="F126" s="2"/>
    </row>
    <row r="127" spans="1:8" x14ac:dyDescent="0.25">
      <c r="A127" s="53" t="s">
        <v>57</v>
      </c>
      <c r="B127" s="50">
        <v>85821130368</v>
      </c>
      <c r="C127" s="35" t="s">
        <v>12</v>
      </c>
      <c r="D127" s="54">
        <v>5.91</v>
      </c>
      <c r="E127" s="46">
        <v>3238</v>
      </c>
      <c r="F127" s="2" t="s">
        <v>63</v>
      </c>
    </row>
    <row r="128" spans="1:8" x14ac:dyDescent="0.25">
      <c r="A128" s="56" t="s">
        <v>24</v>
      </c>
      <c r="B128" s="50"/>
      <c r="C128" s="35"/>
      <c r="D128" s="24">
        <f>+SUM(D127)</f>
        <v>5.91</v>
      </c>
      <c r="E128" s="46"/>
      <c r="F128" s="2"/>
    </row>
    <row r="129" spans="1:6" x14ac:dyDescent="0.25">
      <c r="A129" s="35"/>
      <c r="B129" s="50"/>
      <c r="C129" s="35"/>
      <c r="D129" s="42"/>
      <c r="E129" s="46"/>
      <c r="F129" s="2"/>
    </row>
    <row r="130" spans="1:6" x14ac:dyDescent="0.25">
      <c r="A130" s="58" t="s">
        <v>121</v>
      </c>
      <c r="B130" s="55">
        <v>27215039100</v>
      </c>
      <c r="C130" s="58" t="s">
        <v>12</v>
      </c>
      <c r="D130" s="42">
        <v>195.78</v>
      </c>
      <c r="E130" s="46">
        <v>3239</v>
      </c>
      <c r="F130" s="2" t="s">
        <v>64</v>
      </c>
    </row>
    <row r="131" spans="1:6" x14ac:dyDescent="0.25">
      <c r="A131" s="35" t="s">
        <v>65</v>
      </c>
      <c r="B131" s="50">
        <v>92366589656</v>
      </c>
      <c r="C131" s="35" t="s">
        <v>12</v>
      </c>
      <c r="D131" s="42">
        <v>91.25</v>
      </c>
      <c r="E131" s="46"/>
      <c r="F131" s="2"/>
    </row>
    <row r="132" spans="1:6" x14ac:dyDescent="0.25">
      <c r="A132" s="35" t="s">
        <v>155</v>
      </c>
      <c r="B132" s="50">
        <v>77168306419</v>
      </c>
      <c r="C132" s="35" t="s">
        <v>156</v>
      </c>
      <c r="D132" s="43">
        <v>32110.02</v>
      </c>
      <c r="E132" s="46"/>
      <c r="F132" s="2"/>
    </row>
    <row r="133" spans="1:6" x14ac:dyDescent="0.25">
      <c r="A133" s="53" t="s">
        <v>157</v>
      </c>
      <c r="B133" s="50">
        <v>58843087891</v>
      </c>
      <c r="C133" s="35" t="s">
        <v>12</v>
      </c>
      <c r="D133" s="54">
        <v>23.4</v>
      </c>
      <c r="E133" s="46"/>
      <c r="F133" s="2"/>
    </row>
    <row r="134" spans="1:6" x14ac:dyDescent="0.25">
      <c r="A134" s="53" t="s">
        <v>163</v>
      </c>
      <c r="B134" s="50">
        <v>71412305441</v>
      </c>
      <c r="C134" s="35" t="s">
        <v>12</v>
      </c>
      <c r="D134" s="54">
        <v>871.96</v>
      </c>
      <c r="E134" s="46"/>
      <c r="F134" s="2"/>
    </row>
    <row r="135" spans="1:6" x14ac:dyDescent="0.25">
      <c r="A135" s="53" t="s">
        <v>168</v>
      </c>
      <c r="B135" s="50">
        <v>25170721692</v>
      </c>
      <c r="C135" s="35" t="s">
        <v>12</v>
      </c>
      <c r="D135" s="54">
        <v>575</v>
      </c>
      <c r="E135" s="46"/>
      <c r="F135" s="2"/>
    </row>
    <row r="136" spans="1:6" x14ac:dyDescent="0.25">
      <c r="A136" s="53" t="s">
        <v>136</v>
      </c>
      <c r="B136" s="50">
        <v>51065127989</v>
      </c>
      <c r="C136" s="35" t="s">
        <v>137</v>
      </c>
      <c r="D136" s="54">
        <v>415</v>
      </c>
      <c r="E136" s="46"/>
      <c r="F136" s="2"/>
    </row>
    <row r="137" spans="1:6" x14ac:dyDescent="0.25">
      <c r="A137" s="56" t="s">
        <v>24</v>
      </c>
      <c r="B137" s="51"/>
      <c r="C137" s="35"/>
      <c r="D137" s="24">
        <f>+SUM(D130:D136)</f>
        <v>34282.410000000003</v>
      </c>
      <c r="E137" s="46"/>
      <c r="F137" s="2"/>
    </row>
    <row r="138" spans="1:6" x14ac:dyDescent="0.25">
      <c r="A138" s="56"/>
      <c r="B138" s="51"/>
      <c r="C138" s="35"/>
      <c r="D138" s="24"/>
      <c r="E138" s="46"/>
      <c r="F138" s="2"/>
    </row>
    <row r="139" spans="1:6" x14ac:dyDescent="0.25">
      <c r="A139" s="35" t="s">
        <v>126</v>
      </c>
      <c r="B139" s="88">
        <v>39168820667</v>
      </c>
      <c r="C139" s="35" t="s">
        <v>127</v>
      </c>
      <c r="D139" s="54">
        <v>25098.12</v>
      </c>
      <c r="E139" s="46">
        <v>3241</v>
      </c>
      <c r="F139" s="2" t="s">
        <v>125</v>
      </c>
    </row>
    <row r="140" spans="1:6" x14ac:dyDescent="0.25">
      <c r="A140" s="53" t="s">
        <v>197</v>
      </c>
      <c r="B140" s="81">
        <v>95024967787</v>
      </c>
      <c r="C140" s="53" t="s">
        <v>12</v>
      </c>
      <c r="D140" s="54">
        <v>284</v>
      </c>
      <c r="E140" s="46"/>
      <c r="F140" s="2" t="s">
        <v>153</v>
      </c>
    </row>
    <row r="141" spans="1:6" x14ac:dyDescent="0.25">
      <c r="A141" s="56" t="s">
        <v>14</v>
      </c>
      <c r="B141" s="51"/>
      <c r="C141" s="35"/>
      <c r="D141" s="24">
        <f>+SUM(D139:D140)</f>
        <v>25382.12</v>
      </c>
      <c r="E141" s="46"/>
      <c r="F141" s="2"/>
    </row>
    <row r="142" spans="1:6" x14ac:dyDescent="0.25">
      <c r="A142" s="56"/>
      <c r="B142" s="51"/>
      <c r="C142" s="35"/>
      <c r="D142" s="24"/>
      <c r="E142" s="46"/>
      <c r="F142" s="2"/>
    </row>
    <row r="143" spans="1:6" x14ac:dyDescent="0.25">
      <c r="A143" s="35" t="s">
        <v>113</v>
      </c>
      <c r="B143" s="52">
        <v>99421577215</v>
      </c>
      <c r="C143" s="35" t="s">
        <v>12</v>
      </c>
      <c r="D143" s="62">
        <v>120.01</v>
      </c>
      <c r="E143" s="46">
        <v>3293</v>
      </c>
      <c r="F143" s="2" t="s">
        <v>68</v>
      </c>
    </row>
    <row r="144" spans="1:6" x14ac:dyDescent="0.25">
      <c r="A144" s="38" t="s">
        <v>69</v>
      </c>
      <c r="B144" s="52">
        <v>67591254697</v>
      </c>
      <c r="C144" s="38" t="s">
        <v>12</v>
      </c>
      <c r="D144" s="42">
        <v>803.97</v>
      </c>
      <c r="E144" s="46"/>
      <c r="F144" s="2"/>
    </row>
    <row r="145" spans="1:6" x14ac:dyDescent="0.25">
      <c r="A145" s="35" t="s">
        <v>67</v>
      </c>
      <c r="B145" s="50">
        <v>34753488731</v>
      </c>
      <c r="C145" s="35" t="s">
        <v>12</v>
      </c>
      <c r="D145" s="43">
        <v>38.520000000000003</v>
      </c>
      <c r="E145" s="46"/>
      <c r="F145" s="2"/>
    </row>
    <row r="146" spans="1:6" x14ac:dyDescent="0.25">
      <c r="A146" s="86" t="s">
        <v>118</v>
      </c>
      <c r="B146" s="60">
        <v>99718396468</v>
      </c>
      <c r="C146" s="53" t="s">
        <v>12</v>
      </c>
      <c r="D146" s="54">
        <v>1495.97</v>
      </c>
      <c r="E146" s="46"/>
      <c r="F146" s="2"/>
    </row>
    <row r="147" spans="1:6" x14ac:dyDescent="0.25">
      <c r="A147" s="35" t="s">
        <v>30</v>
      </c>
      <c r="B147" s="65">
        <v>95092888930</v>
      </c>
      <c r="C147" s="35" t="s">
        <v>12</v>
      </c>
      <c r="D147" s="54">
        <v>196.48</v>
      </c>
      <c r="E147" s="46"/>
      <c r="F147" s="2"/>
    </row>
    <row r="148" spans="1:6" x14ac:dyDescent="0.25">
      <c r="A148" s="35" t="s">
        <v>135</v>
      </c>
      <c r="B148" s="65">
        <v>75764490764</v>
      </c>
      <c r="C148" s="35" t="s">
        <v>12</v>
      </c>
      <c r="D148" s="54">
        <v>76.900000000000006</v>
      </c>
      <c r="E148" s="46"/>
      <c r="F148" s="2"/>
    </row>
    <row r="149" spans="1:6" x14ac:dyDescent="0.25">
      <c r="A149" s="35" t="s">
        <v>138</v>
      </c>
      <c r="B149" s="65">
        <v>84377430482</v>
      </c>
      <c r="C149" s="35" t="s">
        <v>12</v>
      </c>
      <c r="D149" s="54">
        <v>126.95</v>
      </c>
      <c r="E149" s="46"/>
      <c r="F149" s="2"/>
    </row>
    <row r="150" spans="1:6" x14ac:dyDescent="0.25">
      <c r="A150" s="35" t="s">
        <v>179</v>
      </c>
      <c r="B150" s="65">
        <v>84096119213</v>
      </c>
      <c r="C150" s="35" t="s">
        <v>12</v>
      </c>
      <c r="D150" s="54">
        <v>351.9</v>
      </c>
      <c r="E150" s="46"/>
      <c r="F150" s="2" t="s">
        <v>180</v>
      </c>
    </row>
    <row r="151" spans="1:6" x14ac:dyDescent="0.25">
      <c r="A151" s="35" t="s">
        <v>203</v>
      </c>
      <c r="B151" s="65">
        <v>75508711169</v>
      </c>
      <c r="C151" s="35" t="s">
        <v>12</v>
      </c>
      <c r="D151" s="54">
        <v>128.30000000000001</v>
      </c>
      <c r="E151" s="46"/>
      <c r="F151" s="2"/>
    </row>
    <row r="152" spans="1:6" x14ac:dyDescent="0.25">
      <c r="A152" s="56" t="s">
        <v>24</v>
      </c>
      <c r="B152" s="60"/>
      <c r="C152" s="53"/>
      <c r="D152" s="24">
        <f>+SUM(D143:D151)</f>
        <v>3339.0000000000005</v>
      </c>
      <c r="E152" s="46"/>
      <c r="F152" s="2"/>
    </row>
    <row r="153" spans="1:6" x14ac:dyDescent="0.25">
      <c r="A153" s="35"/>
      <c r="B153" s="50"/>
      <c r="C153" s="35"/>
      <c r="D153" s="42"/>
      <c r="E153" s="46"/>
      <c r="F153" s="2"/>
    </row>
    <row r="154" spans="1:6" x14ac:dyDescent="0.25">
      <c r="A154" s="62" t="s">
        <v>70</v>
      </c>
      <c r="B154" s="63">
        <v>84838770814</v>
      </c>
      <c r="C154" s="62" t="s">
        <v>12</v>
      </c>
      <c r="D154" s="42">
        <v>132</v>
      </c>
      <c r="E154" s="46">
        <v>3294</v>
      </c>
      <c r="F154" s="2" t="s">
        <v>71</v>
      </c>
    </row>
    <row r="155" spans="1:6" x14ac:dyDescent="0.25">
      <c r="A155" s="56" t="s">
        <v>24</v>
      </c>
      <c r="B155" s="52"/>
      <c r="C155" s="35"/>
      <c r="D155" s="24">
        <v>132</v>
      </c>
      <c r="E155" s="46"/>
      <c r="F155" s="2"/>
    </row>
    <row r="156" spans="1:6" x14ac:dyDescent="0.25">
      <c r="A156" s="56"/>
      <c r="B156" s="52"/>
      <c r="C156" s="35"/>
      <c r="D156" s="24"/>
      <c r="E156" s="46"/>
      <c r="F156" s="2"/>
    </row>
    <row r="157" spans="1:6" x14ac:dyDescent="0.25">
      <c r="A157" s="38" t="s">
        <v>47</v>
      </c>
      <c r="B157" s="52">
        <v>92963223473</v>
      </c>
      <c r="C157" s="38" t="s">
        <v>12</v>
      </c>
      <c r="D157" s="17">
        <v>551.9</v>
      </c>
      <c r="E157" s="46">
        <v>3431</v>
      </c>
      <c r="F157" s="2" t="s">
        <v>73</v>
      </c>
    </row>
    <row r="158" spans="1:6" x14ac:dyDescent="0.25">
      <c r="A158" s="56" t="s">
        <v>24</v>
      </c>
      <c r="B158" s="52"/>
      <c r="C158" s="38"/>
      <c r="D158" s="93">
        <v>551.9</v>
      </c>
      <c r="E158" s="46"/>
      <c r="F158" s="2"/>
    </row>
    <row r="159" spans="1:6" x14ac:dyDescent="0.25">
      <c r="A159" s="56"/>
      <c r="B159" s="52"/>
      <c r="C159" s="38"/>
      <c r="D159" s="18"/>
      <c r="E159" s="46"/>
      <c r="F159" s="2"/>
    </row>
    <row r="160" spans="1:6" x14ac:dyDescent="0.25">
      <c r="A160" s="53" t="s">
        <v>173</v>
      </c>
      <c r="B160" s="50">
        <v>18458216879</v>
      </c>
      <c r="C160" s="35" t="s">
        <v>12</v>
      </c>
      <c r="D160" s="47">
        <v>4.72</v>
      </c>
      <c r="E160" s="46">
        <v>3433</v>
      </c>
      <c r="F160" s="2" t="s">
        <v>74</v>
      </c>
    </row>
    <row r="161" spans="1:6" x14ac:dyDescent="0.25">
      <c r="A161" s="39" t="s">
        <v>49</v>
      </c>
      <c r="B161" s="50">
        <v>85584865987</v>
      </c>
      <c r="C161" s="35" t="s">
        <v>12</v>
      </c>
      <c r="D161" s="47">
        <v>0.55000000000000004</v>
      </c>
      <c r="E161" s="46"/>
      <c r="F161" s="2"/>
    </row>
    <row r="162" spans="1:6" x14ac:dyDescent="0.25">
      <c r="A162" s="56" t="s">
        <v>24</v>
      </c>
      <c r="B162" s="52"/>
      <c r="C162" s="38"/>
      <c r="D162" s="18">
        <f>+SUM(D160:D161)</f>
        <v>5.27</v>
      </c>
      <c r="E162" s="46"/>
      <c r="F162" s="2"/>
    </row>
    <row r="163" spans="1:6" x14ac:dyDescent="0.25">
      <c r="A163" s="56"/>
      <c r="B163" s="52"/>
      <c r="C163" s="38"/>
      <c r="D163" s="18"/>
      <c r="E163" s="46"/>
      <c r="F163" s="2"/>
    </row>
    <row r="164" spans="1:6" x14ac:dyDescent="0.25">
      <c r="A164" s="53" t="s">
        <v>123</v>
      </c>
      <c r="B164" s="60">
        <v>88512251460</v>
      </c>
      <c r="C164" s="53" t="s">
        <v>124</v>
      </c>
      <c r="D164" s="54">
        <v>4812.5</v>
      </c>
      <c r="E164" s="46">
        <v>4221</v>
      </c>
      <c r="F164" s="2" t="s">
        <v>75</v>
      </c>
    </row>
    <row r="165" spans="1:6" x14ac:dyDescent="0.25">
      <c r="A165" s="56" t="s">
        <v>24</v>
      </c>
      <c r="B165" s="60"/>
      <c r="C165" s="53"/>
      <c r="D165" s="24">
        <v>4812.5</v>
      </c>
      <c r="E165" s="46"/>
      <c r="F165" s="2"/>
    </row>
    <row r="166" spans="1:6" x14ac:dyDescent="0.25">
      <c r="A166" s="56"/>
      <c r="B166" s="60"/>
      <c r="C166" s="53"/>
      <c r="D166" s="24"/>
      <c r="E166" s="46"/>
      <c r="F166" s="2"/>
    </row>
    <row r="167" spans="1:6" x14ac:dyDescent="0.25">
      <c r="A167" s="53" t="s">
        <v>128</v>
      </c>
      <c r="B167" s="60">
        <v>32614011568</v>
      </c>
      <c r="C167" s="53" t="s">
        <v>129</v>
      </c>
      <c r="D167" s="54">
        <v>645.94000000000005</v>
      </c>
      <c r="E167" s="46">
        <v>4222</v>
      </c>
      <c r="F167" s="2" t="s">
        <v>76</v>
      </c>
    </row>
    <row r="168" spans="1:6" x14ac:dyDescent="0.25">
      <c r="A168" s="56" t="s">
        <v>24</v>
      </c>
      <c r="B168" s="60"/>
      <c r="C168" s="53"/>
      <c r="D168" s="24">
        <v>645.94000000000005</v>
      </c>
      <c r="E168" s="46"/>
      <c r="F168" s="2"/>
    </row>
    <row r="169" spans="1:6" x14ac:dyDescent="0.25">
      <c r="A169" s="56"/>
      <c r="B169" s="60"/>
      <c r="C169" s="53"/>
      <c r="D169" s="24"/>
      <c r="E169" s="46"/>
      <c r="F169" s="2"/>
    </row>
    <row r="170" spans="1:6" x14ac:dyDescent="0.25">
      <c r="A170" s="53" t="s">
        <v>116</v>
      </c>
      <c r="B170" s="60">
        <v>93271329292</v>
      </c>
      <c r="C170" s="53" t="s">
        <v>32</v>
      </c>
      <c r="D170" s="54">
        <v>29403.81</v>
      </c>
      <c r="E170" s="46">
        <v>4223</v>
      </c>
      <c r="F170" s="2" t="s">
        <v>77</v>
      </c>
    </row>
    <row r="171" spans="1:6" x14ac:dyDescent="0.25">
      <c r="A171" s="56" t="s">
        <v>24</v>
      </c>
      <c r="B171" s="60"/>
      <c r="C171" s="53"/>
      <c r="D171" s="24">
        <v>29403.81</v>
      </c>
      <c r="E171" s="46"/>
      <c r="F171" s="2"/>
    </row>
    <row r="172" spans="1:6" x14ac:dyDescent="0.25">
      <c r="A172" s="53"/>
      <c r="B172" s="60"/>
      <c r="C172" s="53"/>
      <c r="D172" s="54"/>
      <c r="E172" s="46"/>
      <c r="F172" s="2"/>
    </row>
    <row r="173" spans="1:6" x14ac:dyDescent="0.25">
      <c r="A173" s="35" t="s">
        <v>34</v>
      </c>
      <c r="B173" s="50">
        <v>73660371074</v>
      </c>
      <c r="C173" s="35" t="s">
        <v>32</v>
      </c>
      <c r="D173" s="43">
        <v>571.91</v>
      </c>
      <c r="E173" s="46">
        <v>4225</v>
      </c>
      <c r="F173" s="2" t="s">
        <v>78</v>
      </c>
    </row>
    <row r="174" spans="1:6" x14ac:dyDescent="0.25">
      <c r="A174" s="56" t="s">
        <v>24</v>
      </c>
      <c r="B174" s="50"/>
      <c r="C174" s="35"/>
      <c r="D174" s="18">
        <v>571.91</v>
      </c>
      <c r="E174" s="46"/>
      <c r="F174" s="2"/>
    </row>
    <row r="175" spans="1:6" x14ac:dyDescent="0.25">
      <c r="A175" s="56"/>
      <c r="B175" s="50"/>
      <c r="C175" s="35"/>
      <c r="D175" s="18"/>
      <c r="E175" s="46"/>
      <c r="F175" s="2"/>
    </row>
    <row r="176" spans="1:6" x14ac:dyDescent="0.25">
      <c r="A176" s="2" t="s">
        <v>192</v>
      </c>
      <c r="B176" s="48">
        <v>93923226222</v>
      </c>
      <c r="C176" s="17" t="s">
        <v>101</v>
      </c>
      <c r="D176" s="25">
        <v>640</v>
      </c>
      <c r="E176" s="46">
        <v>4227</v>
      </c>
      <c r="F176" s="2" t="s">
        <v>191</v>
      </c>
    </row>
    <row r="177" spans="1:6" x14ac:dyDescent="0.25">
      <c r="A177" s="56" t="s">
        <v>24</v>
      </c>
      <c r="D177" s="94">
        <v>640</v>
      </c>
      <c r="E177" s="22"/>
      <c r="F177" s="2"/>
    </row>
    <row r="178" spans="1:6" x14ac:dyDescent="0.25">
      <c r="E178" s="22"/>
      <c r="F178" s="2"/>
    </row>
    <row r="179" spans="1:6" x14ac:dyDescent="0.25">
      <c r="E179" s="22"/>
      <c r="F179" s="2"/>
    </row>
    <row r="180" spans="1:6" x14ac:dyDescent="0.25">
      <c r="E180" s="22"/>
      <c r="F180" s="2"/>
    </row>
    <row r="181" spans="1:6" x14ac:dyDescent="0.25">
      <c r="E181" s="22"/>
      <c r="F181" s="2"/>
    </row>
    <row r="182" spans="1:6" x14ac:dyDescent="0.25">
      <c r="E182" s="22"/>
      <c r="F182" s="2"/>
    </row>
    <row r="183" spans="1:6" x14ac:dyDescent="0.25">
      <c r="E183" s="22"/>
      <c r="F183" s="2"/>
    </row>
    <row r="184" spans="1:6" x14ac:dyDescent="0.25">
      <c r="E184" s="22"/>
      <c r="F184" s="2"/>
    </row>
    <row r="185" spans="1:6" x14ac:dyDescent="0.25">
      <c r="E185" s="22"/>
      <c r="F185" s="2"/>
    </row>
    <row r="186" spans="1:6" x14ac:dyDescent="0.25">
      <c r="E186" s="22"/>
      <c r="F186" s="2"/>
    </row>
    <row r="187" spans="1:6" x14ac:dyDescent="0.25">
      <c r="E187" s="22"/>
      <c r="F187" s="2"/>
    </row>
    <row r="188" spans="1:6" x14ac:dyDescent="0.25">
      <c r="E188" s="22"/>
      <c r="F188" s="2"/>
    </row>
    <row r="189" spans="1:6" x14ac:dyDescent="0.25">
      <c r="E189" s="22"/>
      <c r="F189" s="2"/>
    </row>
    <row r="190" spans="1:6" x14ac:dyDescent="0.25">
      <c r="E190" s="22"/>
      <c r="F190" s="2"/>
    </row>
    <row r="191" spans="1:6" x14ac:dyDescent="0.25">
      <c r="E191" s="22"/>
      <c r="F191" s="2"/>
    </row>
    <row r="192" spans="1:6" x14ac:dyDescent="0.25">
      <c r="E192" s="22"/>
      <c r="F192" s="2"/>
    </row>
    <row r="193" spans="5:6" x14ac:dyDescent="0.25">
      <c r="E193" s="22"/>
      <c r="F193" s="2"/>
    </row>
    <row r="194" spans="5:6" x14ac:dyDescent="0.25">
      <c r="E194" s="22"/>
      <c r="F194" s="2"/>
    </row>
    <row r="195" spans="5:6" x14ac:dyDescent="0.25">
      <c r="E195" s="22"/>
      <c r="F195" s="2"/>
    </row>
    <row r="196" spans="5:6" x14ac:dyDescent="0.25">
      <c r="E196" s="22"/>
      <c r="F196" s="2"/>
    </row>
    <row r="197" spans="5:6" x14ac:dyDescent="0.25">
      <c r="E197" s="22"/>
      <c r="F197" s="2"/>
    </row>
    <row r="198" spans="5:6" x14ac:dyDescent="0.25">
      <c r="E198" s="22"/>
      <c r="F198" s="2"/>
    </row>
    <row r="199" spans="5:6" x14ac:dyDescent="0.25">
      <c r="E199" s="22"/>
      <c r="F199" s="2"/>
    </row>
    <row r="200" spans="5:6" x14ac:dyDescent="0.25">
      <c r="E200" s="22"/>
      <c r="F200" s="2"/>
    </row>
  </sheetData>
  <autoFilter ref="A5:F156" xr:uid="{40D878E5-EE2B-4B57-A061-DF7B5BC2ED39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279DD-9811-4186-A12E-652D59AF7F65}">
  <sheetPr>
    <pageSetUpPr fitToPage="1"/>
  </sheetPr>
  <dimension ref="B1:G174"/>
  <sheetViews>
    <sheetView topLeftCell="A52" workbookViewId="0">
      <selection activeCell="I21" sqref="I21"/>
    </sheetView>
  </sheetViews>
  <sheetFormatPr defaultRowHeight="15" x14ac:dyDescent="0.25"/>
  <cols>
    <col min="2" max="2" width="50.42578125" style="76" bestFit="1" customWidth="1"/>
    <col min="3" max="3" width="26.85546875" customWidth="1"/>
    <col min="4" max="4" width="40.85546875" customWidth="1"/>
    <col min="5" max="5" width="16.42578125" style="32" customWidth="1"/>
    <col min="6" max="6" width="11.28515625" customWidth="1"/>
    <col min="7" max="7" width="77.5703125" customWidth="1"/>
  </cols>
  <sheetData>
    <row r="1" spans="2:7" ht="18.75" x14ac:dyDescent="0.3">
      <c r="B1" s="76" t="s">
        <v>0</v>
      </c>
      <c r="C1" s="6" t="s">
        <v>1</v>
      </c>
    </row>
    <row r="3" spans="2:7" ht="15.75" x14ac:dyDescent="0.25">
      <c r="B3" s="76" t="s">
        <v>2</v>
      </c>
      <c r="C3" s="7" t="s">
        <v>3</v>
      </c>
      <c r="D3" s="7" t="s">
        <v>4</v>
      </c>
      <c r="E3" s="33"/>
      <c r="F3" s="7">
        <v>2025</v>
      </c>
    </row>
    <row r="4" spans="2:7" x14ac:dyDescent="0.25">
      <c r="G4" s="8" t="s">
        <v>5</v>
      </c>
    </row>
    <row r="5" spans="2:7" s="1" customFormat="1" ht="90.75" customHeight="1" x14ac:dyDescent="0.25">
      <c r="B5" s="75" t="s">
        <v>6</v>
      </c>
      <c r="C5" s="5" t="s">
        <v>7</v>
      </c>
      <c r="D5" s="5" t="s">
        <v>8</v>
      </c>
      <c r="E5" s="41" t="s">
        <v>9</v>
      </c>
      <c r="F5" s="5" t="s">
        <v>10</v>
      </c>
      <c r="G5" s="5" t="s">
        <v>11</v>
      </c>
    </row>
    <row r="6" spans="2:7" x14ac:dyDescent="0.25">
      <c r="B6" s="10" t="s">
        <v>204</v>
      </c>
      <c r="C6" s="72" t="s">
        <v>79</v>
      </c>
      <c r="D6" s="2" t="s">
        <v>79</v>
      </c>
      <c r="E6" s="95">
        <v>542.92999999999995</v>
      </c>
      <c r="F6" s="40">
        <v>3237</v>
      </c>
      <c r="G6" s="2" t="s">
        <v>80</v>
      </c>
    </row>
    <row r="7" spans="2:7" x14ac:dyDescent="0.25">
      <c r="B7" s="10" t="s">
        <v>205</v>
      </c>
      <c r="C7" s="72" t="s">
        <v>79</v>
      </c>
      <c r="D7" s="2" t="s">
        <v>79</v>
      </c>
      <c r="E7" s="95">
        <v>597.23</v>
      </c>
      <c r="F7" s="40">
        <v>3237</v>
      </c>
      <c r="G7" s="2" t="s">
        <v>80</v>
      </c>
    </row>
    <row r="8" spans="2:7" x14ac:dyDescent="0.25">
      <c r="B8" s="10" t="s">
        <v>206</v>
      </c>
      <c r="C8" s="72" t="s">
        <v>79</v>
      </c>
      <c r="D8" s="2" t="s">
        <v>79</v>
      </c>
      <c r="E8" s="95">
        <v>298.61</v>
      </c>
      <c r="F8" s="40">
        <v>3237</v>
      </c>
      <c r="G8" s="2" t="s">
        <v>80</v>
      </c>
    </row>
    <row r="9" spans="2:7" x14ac:dyDescent="0.25">
      <c r="B9" s="10" t="s">
        <v>207</v>
      </c>
      <c r="C9" s="72" t="s">
        <v>79</v>
      </c>
      <c r="D9" s="2" t="s">
        <v>79</v>
      </c>
      <c r="E9" s="95">
        <v>597.23</v>
      </c>
      <c r="F9" s="40">
        <v>3237</v>
      </c>
      <c r="G9" s="2" t="s">
        <v>80</v>
      </c>
    </row>
    <row r="10" spans="2:7" x14ac:dyDescent="0.25">
      <c r="B10" s="10" t="s">
        <v>208</v>
      </c>
      <c r="C10" s="72" t="s">
        <v>79</v>
      </c>
      <c r="D10" s="2" t="s">
        <v>79</v>
      </c>
      <c r="E10" s="96">
        <v>1377.49</v>
      </c>
      <c r="F10" s="40">
        <v>3237</v>
      </c>
      <c r="G10" s="2" t="s">
        <v>80</v>
      </c>
    </row>
    <row r="11" spans="2:7" x14ac:dyDescent="0.25">
      <c r="B11" s="10" t="s">
        <v>209</v>
      </c>
      <c r="C11" s="72" t="s">
        <v>79</v>
      </c>
      <c r="D11" s="2" t="s">
        <v>79</v>
      </c>
      <c r="E11" s="95">
        <v>542.92999999999995</v>
      </c>
      <c r="F11" s="40">
        <v>3237</v>
      </c>
      <c r="G11" s="2" t="s">
        <v>80</v>
      </c>
    </row>
    <row r="12" spans="2:7" x14ac:dyDescent="0.25">
      <c r="B12" s="10" t="s">
        <v>210</v>
      </c>
      <c r="C12" s="72" t="s">
        <v>79</v>
      </c>
      <c r="D12" s="2" t="s">
        <v>79</v>
      </c>
      <c r="E12" s="95">
        <v>310.25</v>
      </c>
      <c r="F12" s="40">
        <v>3237</v>
      </c>
      <c r="G12" s="2" t="s">
        <v>80</v>
      </c>
    </row>
    <row r="13" spans="2:7" x14ac:dyDescent="0.25">
      <c r="B13" s="10" t="s">
        <v>211</v>
      </c>
      <c r="C13" s="72" t="s">
        <v>79</v>
      </c>
      <c r="D13" s="2" t="s">
        <v>79</v>
      </c>
      <c r="E13" s="95">
        <v>620.49</v>
      </c>
      <c r="F13" s="40">
        <v>3237</v>
      </c>
      <c r="G13" s="2" t="s">
        <v>80</v>
      </c>
    </row>
    <row r="14" spans="2:7" x14ac:dyDescent="0.25">
      <c r="B14" s="10" t="s">
        <v>212</v>
      </c>
      <c r="C14" s="72" t="s">
        <v>79</v>
      </c>
      <c r="D14" s="2" t="s">
        <v>79</v>
      </c>
      <c r="E14" s="96">
        <v>1116.8800000000001</v>
      </c>
      <c r="F14" s="40">
        <v>3237</v>
      </c>
      <c r="G14" s="2" t="s">
        <v>80</v>
      </c>
    </row>
    <row r="15" spans="2:7" x14ac:dyDescent="0.25">
      <c r="B15" s="10" t="s">
        <v>213</v>
      </c>
      <c r="C15" s="72" t="s">
        <v>79</v>
      </c>
      <c r="D15" s="2" t="s">
        <v>79</v>
      </c>
      <c r="E15" s="95">
        <v>104.51</v>
      </c>
      <c r="F15" s="40">
        <v>3237</v>
      </c>
      <c r="G15" s="2" t="s">
        <v>80</v>
      </c>
    </row>
    <row r="16" spans="2:7" x14ac:dyDescent="0.25">
      <c r="B16" s="10" t="s">
        <v>214</v>
      </c>
      <c r="C16" s="72" t="s">
        <v>79</v>
      </c>
      <c r="D16" s="2" t="s">
        <v>79</v>
      </c>
      <c r="E16" s="95">
        <v>298.61</v>
      </c>
      <c r="F16" s="40">
        <v>3237</v>
      </c>
      <c r="G16" s="2" t="s">
        <v>80</v>
      </c>
    </row>
    <row r="17" spans="2:7" x14ac:dyDescent="0.25">
      <c r="B17" s="10" t="s">
        <v>215</v>
      </c>
      <c r="C17" s="72" t="s">
        <v>79</v>
      </c>
      <c r="D17" s="2" t="s">
        <v>79</v>
      </c>
      <c r="E17" s="96">
        <v>1039.32</v>
      </c>
      <c r="F17" s="40">
        <v>3237</v>
      </c>
      <c r="G17" s="2" t="s">
        <v>80</v>
      </c>
    </row>
    <row r="18" spans="2:7" x14ac:dyDescent="0.25">
      <c r="B18" s="74" t="s">
        <v>14</v>
      </c>
      <c r="C18" s="72"/>
      <c r="D18" s="2"/>
      <c r="E18" s="20">
        <f>SUM(E6:E17)</f>
        <v>7446.48</v>
      </c>
      <c r="F18" s="40">
        <v>3237</v>
      </c>
      <c r="G18" s="2" t="s">
        <v>80</v>
      </c>
    </row>
    <row r="19" spans="2:7" x14ac:dyDescent="0.25">
      <c r="B19" s="10" t="s">
        <v>217</v>
      </c>
      <c r="C19" s="72" t="s">
        <v>79</v>
      </c>
      <c r="D19" s="2" t="s">
        <v>79</v>
      </c>
      <c r="E19" s="96">
        <v>670.3</v>
      </c>
      <c r="F19" s="40">
        <v>3237</v>
      </c>
      <c r="G19" s="2" t="s">
        <v>216</v>
      </c>
    </row>
    <row r="20" spans="2:7" x14ac:dyDescent="0.25">
      <c r="B20" s="10" t="s">
        <v>218</v>
      </c>
      <c r="C20" s="72" t="s">
        <v>79</v>
      </c>
      <c r="D20" s="2" t="s">
        <v>79</v>
      </c>
      <c r="E20" s="96">
        <v>670.3</v>
      </c>
      <c r="F20" s="40">
        <v>3237</v>
      </c>
      <c r="G20" s="2" t="s">
        <v>216</v>
      </c>
    </row>
    <row r="21" spans="2:7" x14ac:dyDescent="0.25">
      <c r="B21" s="74" t="s">
        <v>14</v>
      </c>
      <c r="C21" s="72"/>
      <c r="D21" s="2"/>
      <c r="E21" s="20">
        <f>SUM(E19:E20)</f>
        <v>1340.6</v>
      </c>
      <c r="F21" s="40">
        <v>3237</v>
      </c>
      <c r="G21" s="2" t="s">
        <v>216</v>
      </c>
    </row>
    <row r="22" spans="2:7" x14ac:dyDescent="0.25">
      <c r="B22" s="74"/>
      <c r="C22" s="72"/>
      <c r="D22" s="2"/>
      <c r="E22" s="20"/>
      <c r="F22" s="40"/>
      <c r="G22" s="2"/>
    </row>
    <row r="23" spans="2:7" x14ac:dyDescent="0.25">
      <c r="B23" s="76" t="s">
        <v>81</v>
      </c>
      <c r="C23" s="2" t="s">
        <v>79</v>
      </c>
      <c r="D23" s="2" t="s">
        <v>79</v>
      </c>
      <c r="E23" s="19">
        <v>64</v>
      </c>
      <c r="F23" s="82">
        <v>3221</v>
      </c>
      <c r="G23" s="10" t="s">
        <v>23</v>
      </c>
    </row>
    <row r="24" spans="2:7" x14ac:dyDescent="0.25">
      <c r="B24" s="74" t="s">
        <v>14</v>
      </c>
      <c r="C24" s="2"/>
      <c r="D24" s="2"/>
      <c r="E24" s="20">
        <v>64</v>
      </c>
      <c r="F24" s="82"/>
      <c r="G24" s="10"/>
    </row>
    <row r="25" spans="2:7" x14ac:dyDescent="0.25">
      <c r="B25" s="74"/>
      <c r="C25" s="2"/>
      <c r="D25" s="2"/>
      <c r="E25" s="20"/>
      <c r="F25" s="82"/>
      <c r="G25" s="10"/>
    </row>
    <row r="26" spans="2:7" x14ac:dyDescent="0.25">
      <c r="B26" s="76" t="s">
        <v>134</v>
      </c>
      <c r="C26" s="2" t="s">
        <v>79</v>
      </c>
      <c r="D26" s="2" t="s">
        <v>79</v>
      </c>
      <c r="E26" s="34">
        <v>3.8</v>
      </c>
      <c r="F26" s="82">
        <v>3212</v>
      </c>
      <c r="G26" s="10" t="s">
        <v>18</v>
      </c>
    </row>
    <row r="27" spans="2:7" x14ac:dyDescent="0.25">
      <c r="B27" s="74" t="s">
        <v>14</v>
      </c>
      <c r="C27" s="2"/>
      <c r="D27" s="2"/>
      <c r="E27" s="20">
        <v>3.8</v>
      </c>
      <c r="F27" s="82"/>
      <c r="G27" s="10"/>
    </row>
    <row r="28" spans="2:7" x14ac:dyDescent="0.25">
      <c r="C28" s="2"/>
      <c r="D28" s="2"/>
      <c r="E28" s="20"/>
      <c r="F28" s="82"/>
      <c r="G28" s="10"/>
    </row>
    <row r="29" spans="2:7" x14ac:dyDescent="0.25">
      <c r="B29" s="77" t="s">
        <v>104</v>
      </c>
      <c r="C29" s="2" t="s">
        <v>79</v>
      </c>
      <c r="D29" s="2" t="s">
        <v>79</v>
      </c>
      <c r="E29" s="34">
        <v>86</v>
      </c>
      <c r="F29" s="9">
        <v>3213</v>
      </c>
      <c r="G29" s="10" t="s">
        <v>19</v>
      </c>
    </row>
    <row r="30" spans="2:7" x14ac:dyDescent="0.25">
      <c r="B30" s="77" t="s">
        <v>190</v>
      </c>
      <c r="C30" s="2" t="s">
        <v>79</v>
      </c>
      <c r="D30" s="2" t="s">
        <v>79</v>
      </c>
      <c r="E30" s="34">
        <v>110</v>
      </c>
      <c r="F30" s="9"/>
      <c r="G30" s="10"/>
    </row>
    <row r="31" spans="2:7" x14ac:dyDescent="0.25">
      <c r="B31" s="74" t="s">
        <v>14</v>
      </c>
      <c r="C31" s="2"/>
      <c r="D31" s="2"/>
      <c r="E31" s="20">
        <f>+SUM(E29:E30)</f>
        <v>196</v>
      </c>
      <c r="F31" s="9"/>
      <c r="G31" s="2"/>
    </row>
    <row r="32" spans="2:7" x14ac:dyDescent="0.25">
      <c r="B32" s="74"/>
      <c r="C32" s="2"/>
      <c r="D32" s="2"/>
      <c r="E32" s="20"/>
      <c r="F32" s="9"/>
      <c r="G32" s="2"/>
    </row>
    <row r="33" spans="2:7" x14ac:dyDescent="0.25">
      <c r="B33" s="76" t="s">
        <v>199</v>
      </c>
      <c r="C33" s="2" t="s">
        <v>79</v>
      </c>
      <c r="D33" s="2" t="s">
        <v>79</v>
      </c>
      <c r="E33" s="19">
        <v>10.3</v>
      </c>
      <c r="F33" s="9">
        <v>3231</v>
      </c>
      <c r="G33" s="2" t="s">
        <v>39</v>
      </c>
    </row>
    <row r="34" spans="2:7" x14ac:dyDescent="0.25">
      <c r="B34" s="74" t="s">
        <v>14</v>
      </c>
      <c r="C34" s="2"/>
      <c r="D34" s="2"/>
      <c r="E34" s="20">
        <v>10.3</v>
      </c>
      <c r="F34" s="9"/>
      <c r="G34" s="2"/>
    </row>
    <row r="35" spans="2:7" x14ac:dyDescent="0.25">
      <c r="C35" s="2"/>
      <c r="D35" s="2"/>
      <c r="E35" s="34"/>
      <c r="F35" s="9"/>
      <c r="G35" s="2"/>
    </row>
    <row r="36" spans="2:7" x14ac:dyDescent="0.25">
      <c r="B36" s="76" t="s">
        <v>198</v>
      </c>
      <c r="C36" s="2" t="s">
        <v>79</v>
      </c>
      <c r="D36" s="2" t="s">
        <v>79</v>
      </c>
      <c r="E36" s="34">
        <v>133.88</v>
      </c>
      <c r="F36" s="9">
        <v>3232</v>
      </c>
      <c r="G36" s="2" t="s">
        <v>42</v>
      </c>
    </row>
    <row r="37" spans="2:7" x14ac:dyDescent="0.25">
      <c r="B37" s="74" t="s">
        <v>14</v>
      </c>
      <c r="C37" s="2"/>
      <c r="D37" s="2"/>
      <c r="E37" s="20">
        <v>133.88</v>
      </c>
      <c r="F37" s="9"/>
      <c r="G37" s="2"/>
    </row>
    <row r="38" spans="2:7" x14ac:dyDescent="0.25">
      <c r="B38" s="74"/>
      <c r="C38" s="2"/>
      <c r="D38" s="2"/>
      <c r="E38" s="20"/>
      <c r="F38" s="9"/>
      <c r="G38" s="2"/>
    </row>
    <row r="39" spans="2:7" x14ac:dyDescent="0.25">
      <c r="B39" s="76" t="s">
        <v>158</v>
      </c>
      <c r="C39" s="2" t="s">
        <v>79</v>
      </c>
      <c r="D39" s="2" t="s">
        <v>79</v>
      </c>
      <c r="E39" s="19">
        <v>1694</v>
      </c>
      <c r="F39" s="9">
        <v>3233</v>
      </c>
      <c r="G39" s="2" t="s">
        <v>45</v>
      </c>
    </row>
    <row r="40" spans="2:7" x14ac:dyDescent="0.25">
      <c r="B40" s="74" t="s">
        <v>14</v>
      </c>
      <c r="C40" s="2"/>
      <c r="D40" s="2"/>
      <c r="E40" s="20">
        <v>1694</v>
      </c>
      <c r="F40" s="9"/>
      <c r="G40" s="2"/>
    </row>
    <row r="41" spans="2:7" x14ac:dyDescent="0.25">
      <c r="C41" s="2"/>
      <c r="D41" s="2"/>
      <c r="E41" s="20"/>
      <c r="F41" s="9"/>
      <c r="G41" s="2"/>
    </row>
    <row r="42" spans="2:7" x14ac:dyDescent="0.25">
      <c r="B42" s="76" t="s">
        <v>82</v>
      </c>
      <c r="C42" s="2" t="s">
        <v>79</v>
      </c>
      <c r="D42" s="2" t="s">
        <v>79</v>
      </c>
      <c r="E42" s="34">
        <v>350</v>
      </c>
      <c r="F42" s="9">
        <v>3235</v>
      </c>
      <c r="G42" s="2" t="s">
        <v>54</v>
      </c>
    </row>
    <row r="43" spans="2:7" x14ac:dyDescent="0.25">
      <c r="B43" s="76" t="s">
        <v>83</v>
      </c>
      <c r="C43" s="2" t="s">
        <v>79</v>
      </c>
      <c r="D43" s="2" t="s">
        <v>79</v>
      </c>
      <c r="E43" s="34">
        <v>750</v>
      </c>
      <c r="F43" s="9"/>
      <c r="G43" s="2"/>
    </row>
    <row r="44" spans="2:7" x14ac:dyDescent="0.25">
      <c r="B44" s="76" t="s">
        <v>84</v>
      </c>
      <c r="C44" s="2" t="s">
        <v>79</v>
      </c>
      <c r="D44" s="2" t="s">
        <v>79</v>
      </c>
      <c r="E44" s="34">
        <v>743</v>
      </c>
      <c r="F44" s="9"/>
      <c r="G44" s="2"/>
    </row>
    <row r="45" spans="2:7" x14ac:dyDescent="0.25">
      <c r="B45" s="74" t="s">
        <v>14</v>
      </c>
      <c r="C45" s="2"/>
      <c r="D45" s="2"/>
      <c r="E45" s="20">
        <f>+SUM(E42:E44)</f>
        <v>1843</v>
      </c>
      <c r="F45" s="9"/>
      <c r="G45" s="2"/>
    </row>
    <row r="46" spans="2:7" x14ac:dyDescent="0.25">
      <c r="C46" s="2"/>
      <c r="D46" s="2"/>
      <c r="E46" s="20"/>
      <c r="F46" s="9"/>
      <c r="G46" s="2"/>
    </row>
    <row r="47" spans="2:7" x14ac:dyDescent="0.25">
      <c r="B47" s="76" t="s">
        <v>107</v>
      </c>
      <c r="C47" s="2" t="s">
        <v>79</v>
      </c>
      <c r="D47" s="2" t="s">
        <v>79</v>
      </c>
      <c r="E47" s="34">
        <v>1080</v>
      </c>
      <c r="F47" s="9">
        <v>3237</v>
      </c>
      <c r="G47" s="2" t="s">
        <v>85</v>
      </c>
    </row>
    <row r="48" spans="2:7" x14ac:dyDescent="0.25">
      <c r="B48" s="76" t="s">
        <v>111</v>
      </c>
      <c r="C48" s="2" t="s">
        <v>79</v>
      </c>
      <c r="D48" s="2" t="s">
        <v>79</v>
      </c>
      <c r="E48" s="34">
        <v>1187.5</v>
      </c>
      <c r="F48" s="9"/>
      <c r="G48" s="2"/>
    </row>
    <row r="49" spans="2:7" x14ac:dyDescent="0.25">
      <c r="B49" s="76" t="s">
        <v>112</v>
      </c>
      <c r="C49" s="2" t="s">
        <v>79</v>
      </c>
      <c r="D49" s="2" t="s">
        <v>79</v>
      </c>
      <c r="E49" s="34">
        <v>1898.6</v>
      </c>
      <c r="F49" s="9"/>
      <c r="G49" s="2"/>
    </row>
    <row r="50" spans="2:7" x14ac:dyDescent="0.25">
      <c r="B50" s="74" t="s">
        <v>14</v>
      </c>
      <c r="C50" s="2"/>
      <c r="D50" s="2"/>
      <c r="E50" s="20">
        <f>+SUM(E47:E49)</f>
        <v>4166.1000000000004</v>
      </c>
      <c r="F50" s="9"/>
      <c r="G50" s="2"/>
    </row>
    <row r="51" spans="2:7" x14ac:dyDescent="0.25">
      <c r="C51" s="2"/>
      <c r="D51" s="2"/>
      <c r="E51" s="34"/>
      <c r="F51" s="9"/>
      <c r="G51" s="2"/>
    </row>
    <row r="52" spans="2:7" x14ac:dyDescent="0.25">
      <c r="B52" s="76" t="s">
        <v>119</v>
      </c>
      <c r="C52" s="2" t="s">
        <v>79</v>
      </c>
      <c r="D52" s="2" t="s">
        <v>79</v>
      </c>
      <c r="E52" s="34">
        <v>177.78</v>
      </c>
      <c r="F52" s="9">
        <v>3294</v>
      </c>
      <c r="G52" s="2" t="s">
        <v>71</v>
      </c>
    </row>
    <row r="53" spans="2:7" x14ac:dyDescent="0.25">
      <c r="B53" s="74" t="s">
        <v>14</v>
      </c>
      <c r="C53" s="2"/>
      <c r="D53" s="2"/>
      <c r="E53" s="20">
        <v>177.78</v>
      </c>
      <c r="F53" s="9"/>
      <c r="G53" s="2"/>
    </row>
    <row r="54" spans="2:7" x14ac:dyDescent="0.25">
      <c r="C54" s="2"/>
      <c r="D54" s="2"/>
      <c r="E54" s="20"/>
      <c r="F54" s="9"/>
      <c r="G54" s="2"/>
    </row>
    <row r="55" spans="2:7" x14ac:dyDescent="0.25">
      <c r="B55" s="76" t="s">
        <v>161</v>
      </c>
      <c r="C55" s="2" t="s">
        <v>79</v>
      </c>
      <c r="D55" s="2" t="s">
        <v>79</v>
      </c>
      <c r="E55" s="34">
        <v>13695</v>
      </c>
      <c r="F55" s="9">
        <v>3299</v>
      </c>
      <c r="G55" s="2" t="s">
        <v>72</v>
      </c>
    </row>
    <row r="56" spans="2:7" x14ac:dyDescent="0.25">
      <c r="B56" s="74" t="s">
        <v>14</v>
      </c>
      <c r="C56" s="2"/>
      <c r="D56" s="2"/>
      <c r="E56" s="20">
        <v>13695</v>
      </c>
      <c r="F56" s="9"/>
      <c r="G56" s="2"/>
    </row>
    <row r="57" spans="2:7" x14ac:dyDescent="0.25">
      <c r="C57" s="2"/>
      <c r="D57" s="2"/>
      <c r="E57" s="20"/>
      <c r="F57" s="9"/>
      <c r="G57" s="2"/>
    </row>
    <row r="58" spans="2:7" x14ac:dyDescent="0.25">
      <c r="C58" s="2"/>
      <c r="D58" s="2"/>
      <c r="E58" s="19"/>
      <c r="F58" s="9"/>
      <c r="G58" s="2"/>
    </row>
    <row r="59" spans="2:7" x14ac:dyDescent="0.25">
      <c r="C59" s="2"/>
      <c r="D59" s="2"/>
      <c r="E59" s="19"/>
      <c r="F59" s="9"/>
      <c r="G59" s="2"/>
    </row>
    <row r="60" spans="2:7" x14ac:dyDescent="0.25">
      <c r="C60" s="2"/>
      <c r="D60" s="2"/>
      <c r="E60" s="19"/>
      <c r="F60" s="9"/>
      <c r="G60" s="2"/>
    </row>
    <row r="61" spans="2:7" x14ac:dyDescent="0.25">
      <c r="C61" s="2"/>
      <c r="D61" s="2"/>
      <c r="E61" s="19"/>
      <c r="F61" s="9"/>
      <c r="G61" s="2"/>
    </row>
    <row r="62" spans="2:7" x14ac:dyDescent="0.25">
      <c r="C62" s="2"/>
      <c r="D62" s="2"/>
      <c r="E62" s="19"/>
      <c r="F62" s="9"/>
      <c r="G62" s="2"/>
    </row>
    <row r="63" spans="2:7" x14ac:dyDescent="0.25">
      <c r="C63" s="2"/>
      <c r="D63" s="2"/>
      <c r="E63" s="19"/>
      <c r="F63" s="9"/>
      <c r="G63" s="2"/>
    </row>
    <row r="64" spans="2:7" x14ac:dyDescent="0.25">
      <c r="C64" s="2"/>
      <c r="D64" s="2"/>
      <c r="E64" s="19"/>
      <c r="F64" s="9"/>
      <c r="G64" s="2"/>
    </row>
    <row r="65" spans="3:7" x14ac:dyDescent="0.25">
      <c r="C65" s="2"/>
      <c r="D65" s="2"/>
      <c r="E65" s="19"/>
      <c r="F65" s="9"/>
      <c r="G65" s="2"/>
    </row>
    <row r="66" spans="3:7" x14ac:dyDescent="0.25">
      <c r="C66" s="2"/>
      <c r="D66" s="2"/>
      <c r="E66" s="19"/>
      <c r="F66" s="9"/>
      <c r="G66" s="2"/>
    </row>
    <row r="67" spans="3:7" x14ac:dyDescent="0.25">
      <c r="C67" s="2"/>
      <c r="D67" s="2"/>
      <c r="E67" s="19"/>
      <c r="F67" s="9"/>
      <c r="G67" s="2"/>
    </row>
    <row r="68" spans="3:7" x14ac:dyDescent="0.25">
      <c r="C68" s="2"/>
      <c r="D68" s="2"/>
      <c r="E68" s="19"/>
      <c r="F68" s="9"/>
      <c r="G68" s="2"/>
    </row>
    <row r="69" spans="3:7" x14ac:dyDescent="0.25">
      <c r="C69" s="2"/>
      <c r="D69" s="2"/>
      <c r="E69" s="19"/>
      <c r="F69" s="9"/>
      <c r="G69" s="2"/>
    </row>
    <row r="70" spans="3:7" x14ac:dyDescent="0.25">
      <c r="C70" s="2"/>
      <c r="D70" s="2"/>
      <c r="E70" s="19"/>
      <c r="F70" s="9"/>
      <c r="G70" s="2"/>
    </row>
    <row r="71" spans="3:7" x14ac:dyDescent="0.25">
      <c r="C71" s="2"/>
      <c r="D71" s="2"/>
      <c r="E71" s="19"/>
      <c r="F71" s="9"/>
      <c r="G71" s="2"/>
    </row>
    <row r="72" spans="3:7" x14ac:dyDescent="0.25">
      <c r="C72" s="2"/>
      <c r="D72" s="2"/>
      <c r="E72" s="19"/>
      <c r="F72" s="9"/>
      <c r="G72" s="2"/>
    </row>
    <row r="73" spans="3:7" x14ac:dyDescent="0.25">
      <c r="C73" s="2"/>
      <c r="D73" s="2"/>
      <c r="E73" s="19"/>
      <c r="F73" s="9"/>
      <c r="G73" s="2"/>
    </row>
    <row r="74" spans="3:7" x14ac:dyDescent="0.25">
      <c r="C74" s="2"/>
      <c r="D74" s="2"/>
      <c r="E74" s="19"/>
      <c r="F74" s="9"/>
      <c r="G74" s="2"/>
    </row>
    <row r="75" spans="3:7" x14ac:dyDescent="0.25">
      <c r="C75" s="2"/>
      <c r="D75" s="2"/>
      <c r="E75" s="19"/>
      <c r="F75" s="9"/>
      <c r="G75" s="2"/>
    </row>
    <row r="76" spans="3:7" x14ac:dyDescent="0.25">
      <c r="C76" s="2"/>
      <c r="D76" s="2"/>
      <c r="E76" s="19"/>
      <c r="F76" s="9"/>
      <c r="G76" s="2"/>
    </row>
    <row r="77" spans="3:7" x14ac:dyDescent="0.25">
      <c r="C77" s="2"/>
      <c r="D77" s="2"/>
      <c r="E77" s="19"/>
      <c r="F77" s="9"/>
      <c r="G77" s="2"/>
    </row>
    <row r="78" spans="3:7" x14ac:dyDescent="0.25">
      <c r="C78" s="2"/>
      <c r="D78" s="2"/>
      <c r="E78" s="19"/>
      <c r="F78" s="9"/>
      <c r="G78" s="2"/>
    </row>
    <row r="79" spans="3:7" x14ac:dyDescent="0.25">
      <c r="C79" s="2"/>
      <c r="D79" s="2"/>
      <c r="E79" s="19"/>
      <c r="F79" s="9"/>
      <c r="G79" s="2"/>
    </row>
    <row r="80" spans="3:7" x14ac:dyDescent="0.25">
      <c r="C80" s="2"/>
      <c r="D80" s="2"/>
      <c r="E80" s="19"/>
      <c r="F80" s="9"/>
      <c r="G80" s="2"/>
    </row>
    <row r="81" spans="3:7" x14ac:dyDescent="0.25">
      <c r="C81" s="2"/>
      <c r="D81" s="2"/>
      <c r="E81" s="19"/>
      <c r="F81" s="9"/>
      <c r="G81" s="2"/>
    </row>
    <row r="82" spans="3:7" x14ac:dyDescent="0.25">
      <c r="C82" s="2"/>
      <c r="D82" s="2"/>
      <c r="E82" s="19"/>
      <c r="F82" s="9"/>
      <c r="G82" s="2"/>
    </row>
    <row r="83" spans="3:7" x14ac:dyDescent="0.25">
      <c r="C83" s="2"/>
      <c r="D83" s="2"/>
      <c r="E83" s="19"/>
      <c r="F83" s="9"/>
      <c r="G83" s="2"/>
    </row>
    <row r="84" spans="3:7" x14ac:dyDescent="0.25">
      <c r="C84" s="2"/>
      <c r="D84" s="2"/>
      <c r="E84" s="19"/>
      <c r="F84" s="9"/>
      <c r="G84" s="2"/>
    </row>
    <row r="85" spans="3:7" x14ac:dyDescent="0.25">
      <c r="C85" s="2"/>
      <c r="D85" s="2"/>
      <c r="E85" s="19"/>
      <c r="F85" s="9"/>
      <c r="G85" s="2"/>
    </row>
    <row r="86" spans="3:7" x14ac:dyDescent="0.25">
      <c r="C86" s="2"/>
      <c r="D86" s="2"/>
      <c r="E86" s="19"/>
      <c r="F86" s="9"/>
      <c r="G86" s="2"/>
    </row>
    <row r="87" spans="3:7" x14ac:dyDescent="0.25">
      <c r="C87" s="2"/>
      <c r="D87" s="2"/>
      <c r="E87" s="19"/>
      <c r="F87" s="9"/>
      <c r="G87" s="2"/>
    </row>
    <row r="88" spans="3:7" x14ac:dyDescent="0.25">
      <c r="C88" s="2"/>
      <c r="D88" s="2"/>
      <c r="E88" s="19"/>
      <c r="F88" s="9"/>
      <c r="G88" s="2"/>
    </row>
    <row r="89" spans="3:7" x14ac:dyDescent="0.25">
      <c r="C89" s="2"/>
      <c r="D89" s="2"/>
      <c r="E89" s="19"/>
      <c r="F89" s="9"/>
      <c r="G89" s="2"/>
    </row>
    <row r="90" spans="3:7" x14ac:dyDescent="0.25">
      <c r="C90" s="2"/>
      <c r="D90" s="2"/>
      <c r="E90" s="19"/>
      <c r="F90" s="9"/>
      <c r="G90" s="2"/>
    </row>
    <row r="91" spans="3:7" x14ac:dyDescent="0.25">
      <c r="C91" s="2"/>
      <c r="D91" s="2"/>
      <c r="E91" s="19"/>
      <c r="F91" s="9"/>
      <c r="G91" s="2"/>
    </row>
    <row r="92" spans="3:7" x14ac:dyDescent="0.25">
      <c r="C92" s="2"/>
      <c r="D92" s="2"/>
      <c r="E92" s="19"/>
      <c r="F92" s="9"/>
      <c r="G92" s="2"/>
    </row>
    <row r="93" spans="3:7" x14ac:dyDescent="0.25">
      <c r="C93" s="2"/>
      <c r="D93" s="2"/>
      <c r="E93" s="19"/>
      <c r="F93" s="9"/>
      <c r="G93" s="2"/>
    </row>
    <row r="94" spans="3:7" x14ac:dyDescent="0.25">
      <c r="C94" s="2"/>
      <c r="D94" s="2"/>
      <c r="E94" s="19"/>
      <c r="F94" s="9"/>
      <c r="G94" s="2"/>
    </row>
    <row r="95" spans="3:7" x14ac:dyDescent="0.25">
      <c r="C95" s="2"/>
      <c r="D95" s="2"/>
      <c r="E95" s="19"/>
      <c r="F95" s="9"/>
      <c r="G95" s="2"/>
    </row>
    <row r="96" spans="3:7" x14ac:dyDescent="0.25">
      <c r="C96" s="2"/>
      <c r="D96" s="2"/>
      <c r="E96" s="19"/>
      <c r="F96" s="9"/>
      <c r="G96" s="2"/>
    </row>
    <row r="97" spans="3:7" x14ac:dyDescent="0.25">
      <c r="C97" s="2"/>
      <c r="D97" s="2"/>
      <c r="E97" s="19"/>
      <c r="F97" s="9"/>
      <c r="G97" s="2"/>
    </row>
    <row r="98" spans="3:7" x14ac:dyDescent="0.25">
      <c r="C98" s="2"/>
      <c r="D98" s="2"/>
      <c r="E98" s="19"/>
      <c r="F98" s="9"/>
      <c r="G98" s="2"/>
    </row>
    <row r="99" spans="3:7" x14ac:dyDescent="0.25">
      <c r="C99" s="2"/>
      <c r="D99" s="2"/>
      <c r="E99" s="19"/>
      <c r="F99" s="9"/>
      <c r="G99" s="2"/>
    </row>
    <row r="100" spans="3:7" x14ac:dyDescent="0.25">
      <c r="C100" s="2"/>
      <c r="D100" s="2"/>
      <c r="E100" s="19"/>
      <c r="F100" s="9"/>
      <c r="G100" s="2"/>
    </row>
    <row r="101" spans="3:7" x14ac:dyDescent="0.25">
      <c r="C101" s="2"/>
      <c r="D101" s="2"/>
      <c r="E101" s="19"/>
      <c r="F101" s="9"/>
      <c r="G101" s="2"/>
    </row>
    <row r="102" spans="3:7" x14ac:dyDescent="0.25">
      <c r="C102" s="2"/>
      <c r="D102" s="2"/>
      <c r="E102" s="19"/>
      <c r="F102" s="9"/>
      <c r="G102" s="2"/>
    </row>
    <row r="103" spans="3:7" x14ac:dyDescent="0.25">
      <c r="C103" s="2"/>
      <c r="D103" s="2"/>
      <c r="E103" s="19"/>
      <c r="F103" s="9"/>
      <c r="G103" s="2"/>
    </row>
    <row r="104" spans="3:7" x14ac:dyDescent="0.25">
      <c r="C104" s="2"/>
      <c r="D104" s="2"/>
      <c r="E104" s="19"/>
      <c r="F104" s="9"/>
      <c r="G104" s="2"/>
    </row>
    <row r="105" spans="3:7" x14ac:dyDescent="0.25">
      <c r="C105" s="2"/>
      <c r="D105" s="2"/>
      <c r="E105" s="19"/>
      <c r="F105" s="9"/>
      <c r="G105" s="2"/>
    </row>
    <row r="106" spans="3:7" x14ac:dyDescent="0.25">
      <c r="C106" s="2"/>
      <c r="D106" s="2"/>
      <c r="E106" s="19"/>
      <c r="F106" s="9"/>
      <c r="G106" s="2"/>
    </row>
    <row r="107" spans="3:7" x14ac:dyDescent="0.25">
      <c r="C107" s="2"/>
      <c r="D107" s="2"/>
      <c r="E107" s="19"/>
      <c r="F107" s="9"/>
      <c r="G107" s="2"/>
    </row>
    <row r="108" spans="3:7" x14ac:dyDescent="0.25">
      <c r="C108" s="2"/>
      <c r="D108" s="2"/>
      <c r="E108" s="19"/>
      <c r="F108" s="9"/>
      <c r="G108" s="2"/>
    </row>
    <row r="109" spans="3:7" x14ac:dyDescent="0.25">
      <c r="C109" s="2"/>
      <c r="D109" s="2"/>
      <c r="E109" s="19"/>
      <c r="F109" s="9"/>
      <c r="G109" s="2"/>
    </row>
    <row r="110" spans="3:7" x14ac:dyDescent="0.25">
      <c r="C110" s="2"/>
      <c r="D110" s="2"/>
      <c r="E110" s="19"/>
      <c r="F110" s="9"/>
      <c r="G110" s="2"/>
    </row>
    <row r="111" spans="3:7" x14ac:dyDescent="0.25">
      <c r="C111" s="2"/>
      <c r="D111" s="2"/>
      <c r="E111" s="19"/>
      <c r="F111" s="9"/>
      <c r="G111" s="2"/>
    </row>
    <row r="112" spans="3:7" x14ac:dyDescent="0.25">
      <c r="C112" s="2"/>
      <c r="D112" s="2"/>
      <c r="E112" s="19"/>
      <c r="F112" s="9"/>
      <c r="G112" s="2"/>
    </row>
    <row r="113" spans="3:7" x14ac:dyDescent="0.25">
      <c r="C113" s="2"/>
      <c r="D113" s="2"/>
      <c r="E113" s="19"/>
      <c r="F113" s="9"/>
      <c r="G113" s="2"/>
    </row>
    <row r="114" spans="3:7" x14ac:dyDescent="0.25">
      <c r="C114" s="2"/>
      <c r="D114" s="2"/>
      <c r="E114" s="19"/>
      <c r="F114" s="9"/>
      <c r="G114" s="2"/>
    </row>
    <row r="115" spans="3:7" x14ac:dyDescent="0.25">
      <c r="C115" s="2"/>
      <c r="D115" s="2"/>
      <c r="E115" s="19"/>
      <c r="F115" s="9"/>
      <c r="G115" s="2"/>
    </row>
    <row r="116" spans="3:7" x14ac:dyDescent="0.25">
      <c r="C116" s="2"/>
      <c r="D116" s="2"/>
      <c r="E116" s="19"/>
      <c r="F116" s="9"/>
      <c r="G116" s="2"/>
    </row>
    <row r="117" spans="3:7" x14ac:dyDescent="0.25">
      <c r="C117" s="2"/>
      <c r="D117" s="2"/>
      <c r="E117" s="19"/>
      <c r="F117" s="9"/>
      <c r="G117" s="2"/>
    </row>
    <row r="118" spans="3:7" x14ac:dyDescent="0.25">
      <c r="C118" s="2"/>
      <c r="D118" s="2"/>
      <c r="E118" s="19"/>
      <c r="F118" s="9"/>
      <c r="G118" s="2"/>
    </row>
    <row r="119" spans="3:7" x14ac:dyDescent="0.25">
      <c r="C119" s="2"/>
      <c r="D119" s="2"/>
      <c r="E119" s="19"/>
      <c r="F119" s="9"/>
      <c r="G119" s="2"/>
    </row>
    <row r="120" spans="3:7" x14ac:dyDescent="0.25">
      <c r="C120" s="2"/>
      <c r="D120" s="2"/>
      <c r="E120" s="19"/>
      <c r="F120" s="9"/>
      <c r="G120" s="2"/>
    </row>
    <row r="121" spans="3:7" x14ac:dyDescent="0.25">
      <c r="C121" s="2"/>
      <c r="D121" s="2"/>
      <c r="E121" s="19"/>
      <c r="F121" s="9"/>
      <c r="G121" s="2"/>
    </row>
    <row r="122" spans="3:7" x14ac:dyDescent="0.25">
      <c r="C122" s="2"/>
      <c r="D122" s="2"/>
      <c r="E122" s="19"/>
      <c r="F122" s="9"/>
      <c r="G122" s="2"/>
    </row>
    <row r="123" spans="3:7" x14ac:dyDescent="0.25">
      <c r="C123" s="2"/>
      <c r="D123" s="2"/>
      <c r="E123" s="19"/>
      <c r="F123" s="9"/>
      <c r="G123" s="2"/>
    </row>
    <row r="124" spans="3:7" x14ac:dyDescent="0.25">
      <c r="C124" s="2"/>
      <c r="D124" s="2"/>
      <c r="E124" s="19"/>
      <c r="F124" s="9"/>
      <c r="G124" s="2"/>
    </row>
    <row r="125" spans="3:7" x14ac:dyDescent="0.25">
      <c r="C125" s="2"/>
      <c r="D125" s="2"/>
      <c r="E125" s="19"/>
      <c r="F125" s="9"/>
      <c r="G125" s="2"/>
    </row>
    <row r="126" spans="3:7" x14ac:dyDescent="0.25">
      <c r="C126" s="2"/>
      <c r="D126" s="2"/>
      <c r="E126" s="19"/>
      <c r="F126" s="9"/>
      <c r="G126" s="2"/>
    </row>
    <row r="127" spans="3:7" x14ac:dyDescent="0.25">
      <c r="C127" s="2"/>
      <c r="D127" s="2"/>
      <c r="E127" s="19"/>
      <c r="F127" s="9"/>
      <c r="G127" s="2"/>
    </row>
    <row r="128" spans="3:7" x14ac:dyDescent="0.25">
      <c r="C128" s="2"/>
      <c r="D128" s="2"/>
      <c r="E128" s="19"/>
      <c r="F128" s="9"/>
      <c r="G128" s="2"/>
    </row>
    <row r="129" spans="3:7" x14ac:dyDescent="0.25">
      <c r="C129" s="2"/>
      <c r="D129" s="2"/>
      <c r="E129" s="19"/>
      <c r="F129" s="9"/>
      <c r="G129" s="2"/>
    </row>
    <row r="130" spans="3:7" x14ac:dyDescent="0.25">
      <c r="C130" s="2"/>
      <c r="D130" s="2"/>
      <c r="E130" s="19"/>
      <c r="F130" s="9"/>
      <c r="G130" s="2"/>
    </row>
    <row r="131" spans="3:7" x14ac:dyDescent="0.25">
      <c r="C131" s="2"/>
      <c r="D131" s="2"/>
      <c r="E131" s="19"/>
      <c r="F131" s="9"/>
      <c r="G131" s="2"/>
    </row>
    <row r="132" spans="3:7" x14ac:dyDescent="0.25">
      <c r="C132" s="2"/>
      <c r="D132" s="2"/>
      <c r="E132" s="19"/>
      <c r="F132" s="9"/>
      <c r="G132" s="2"/>
    </row>
    <row r="133" spans="3:7" x14ac:dyDescent="0.25">
      <c r="C133" s="2"/>
      <c r="D133" s="2"/>
      <c r="E133" s="19"/>
      <c r="F133" s="9"/>
      <c r="G133" s="2"/>
    </row>
    <row r="134" spans="3:7" x14ac:dyDescent="0.25">
      <c r="C134" s="2"/>
      <c r="D134" s="2"/>
      <c r="E134" s="19"/>
      <c r="F134" s="9"/>
      <c r="G134" s="2"/>
    </row>
    <row r="135" spans="3:7" x14ac:dyDescent="0.25">
      <c r="C135" s="2"/>
      <c r="D135" s="2"/>
      <c r="E135" s="19"/>
      <c r="F135" s="9"/>
      <c r="G135" s="2"/>
    </row>
    <row r="136" spans="3:7" x14ac:dyDescent="0.25">
      <c r="C136" s="2"/>
      <c r="D136" s="2"/>
      <c r="E136" s="19"/>
      <c r="F136" s="9"/>
      <c r="G136" s="2"/>
    </row>
    <row r="137" spans="3:7" x14ac:dyDescent="0.25">
      <c r="C137" s="2"/>
      <c r="D137" s="2"/>
      <c r="E137" s="19"/>
      <c r="F137" s="9"/>
      <c r="G137" s="2"/>
    </row>
    <row r="138" spans="3:7" x14ac:dyDescent="0.25">
      <c r="C138" s="2"/>
      <c r="D138" s="2"/>
      <c r="E138" s="19"/>
      <c r="F138" s="9"/>
      <c r="G138" s="2"/>
    </row>
    <row r="139" spans="3:7" x14ac:dyDescent="0.25">
      <c r="C139" s="2"/>
      <c r="D139" s="2"/>
      <c r="E139" s="19"/>
      <c r="F139" s="9"/>
      <c r="G139" s="2"/>
    </row>
    <row r="140" spans="3:7" x14ac:dyDescent="0.25">
      <c r="C140" s="2"/>
      <c r="D140" s="2"/>
      <c r="E140" s="19"/>
      <c r="F140" s="9"/>
      <c r="G140" s="2"/>
    </row>
    <row r="141" spans="3:7" x14ac:dyDescent="0.25">
      <c r="C141" s="2"/>
      <c r="D141" s="2"/>
      <c r="E141" s="19"/>
      <c r="F141" s="9"/>
      <c r="G141" s="2"/>
    </row>
    <row r="142" spans="3:7" x14ac:dyDescent="0.25">
      <c r="C142" s="2"/>
      <c r="D142" s="2"/>
      <c r="E142" s="19"/>
      <c r="F142" s="9"/>
      <c r="G142" s="2"/>
    </row>
    <row r="143" spans="3:7" x14ac:dyDescent="0.25">
      <c r="C143" s="2"/>
      <c r="D143" s="2"/>
      <c r="E143" s="19"/>
      <c r="F143" s="9"/>
      <c r="G143" s="2"/>
    </row>
    <row r="144" spans="3:7" x14ac:dyDescent="0.25">
      <c r="C144" s="2"/>
      <c r="D144" s="2"/>
      <c r="E144" s="19"/>
      <c r="F144" s="9"/>
      <c r="G144" s="2"/>
    </row>
    <row r="145" spans="3:7" x14ac:dyDescent="0.25">
      <c r="C145" s="2"/>
      <c r="D145" s="2"/>
      <c r="E145" s="19"/>
      <c r="F145" s="9"/>
      <c r="G145" s="2"/>
    </row>
    <row r="146" spans="3:7" x14ac:dyDescent="0.25">
      <c r="C146" s="2"/>
      <c r="D146" s="2"/>
      <c r="E146" s="19"/>
      <c r="F146" s="9"/>
      <c r="G146" s="2"/>
    </row>
    <row r="147" spans="3:7" x14ac:dyDescent="0.25">
      <c r="C147" s="2"/>
      <c r="D147" s="2"/>
      <c r="E147" s="19"/>
      <c r="F147" s="9"/>
      <c r="G147" s="2"/>
    </row>
    <row r="148" spans="3:7" x14ac:dyDescent="0.25">
      <c r="C148" s="2"/>
      <c r="D148" s="2"/>
      <c r="E148" s="19"/>
      <c r="F148" s="9"/>
      <c r="G148" s="2"/>
    </row>
    <row r="149" spans="3:7" x14ac:dyDescent="0.25">
      <c r="C149" s="2"/>
      <c r="D149" s="2"/>
      <c r="E149" s="19"/>
      <c r="F149" s="9"/>
      <c r="G149" s="2"/>
    </row>
    <row r="150" spans="3:7" x14ac:dyDescent="0.25">
      <c r="C150" s="2"/>
      <c r="D150" s="2"/>
      <c r="E150" s="19"/>
      <c r="F150" s="9"/>
      <c r="G150" s="2"/>
    </row>
    <row r="151" spans="3:7" x14ac:dyDescent="0.25">
      <c r="C151" s="2"/>
      <c r="D151" s="2"/>
      <c r="E151" s="19"/>
      <c r="F151" s="9"/>
      <c r="G151" s="2"/>
    </row>
    <row r="152" spans="3:7" x14ac:dyDescent="0.25">
      <c r="C152" s="2"/>
      <c r="D152" s="2"/>
      <c r="E152" s="19"/>
      <c r="F152" s="9"/>
      <c r="G152" s="2"/>
    </row>
    <row r="153" spans="3:7" x14ac:dyDescent="0.25">
      <c r="C153" s="2"/>
      <c r="D153" s="2"/>
      <c r="E153" s="19"/>
      <c r="F153" s="9"/>
      <c r="G153" s="2"/>
    </row>
    <row r="154" spans="3:7" x14ac:dyDescent="0.25">
      <c r="C154" s="2"/>
      <c r="D154" s="2"/>
      <c r="E154" s="19"/>
      <c r="F154" s="9"/>
      <c r="G154" s="2"/>
    </row>
    <row r="155" spans="3:7" x14ac:dyDescent="0.25">
      <c r="C155" s="2"/>
      <c r="D155" s="2"/>
      <c r="E155" s="19"/>
      <c r="F155" s="9"/>
      <c r="G155" s="2"/>
    </row>
    <row r="156" spans="3:7" x14ac:dyDescent="0.25">
      <c r="C156" s="2"/>
      <c r="D156" s="2"/>
      <c r="E156" s="19"/>
      <c r="F156" s="9"/>
      <c r="G156" s="2"/>
    </row>
    <row r="157" spans="3:7" x14ac:dyDescent="0.25">
      <c r="C157" s="2"/>
      <c r="D157" s="2"/>
      <c r="E157" s="19"/>
      <c r="F157" s="9"/>
      <c r="G157" s="2"/>
    </row>
    <row r="158" spans="3:7" x14ac:dyDescent="0.25">
      <c r="C158" s="2"/>
      <c r="D158" s="2"/>
      <c r="E158" s="19"/>
      <c r="F158" s="9"/>
      <c r="G158" s="2"/>
    </row>
    <row r="159" spans="3:7" x14ac:dyDescent="0.25">
      <c r="C159" s="2"/>
      <c r="D159" s="2"/>
      <c r="E159" s="19"/>
      <c r="F159" s="9"/>
      <c r="G159" s="2"/>
    </row>
    <row r="160" spans="3:7" x14ac:dyDescent="0.25">
      <c r="C160" s="2"/>
      <c r="D160" s="2"/>
      <c r="E160" s="19"/>
      <c r="F160" s="9"/>
      <c r="G160" s="2"/>
    </row>
    <row r="161" spans="3:7" x14ac:dyDescent="0.25">
      <c r="C161" s="2"/>
      <c r="D161" s="2"/>
      <c r="E161" s="19"/>
      <c r="F161" s="9"/>
      <c r="G161" s="2"/>
    </row>
    <row r="162" spans="3:7" x14ac:dyDescent="0.25">
      <c r="C162" s="2"/>
      <c r="D162" s="2"/>
      <c r="E162" s="19"/>
      <c r="F162" s="9"/>
      <c r="G162" s="2"/>
    </row>
    <row r="163" spans="3:7" x14ac:dyDescent="0.25">
      <c r="C163" s="2"/>
      <c r="D163" s="2"/>
      <c r="E163" s="19"/>
      <c r="G163" s="2"/>
    </row>
    <row r="164" spans="3:7" x14ac:dyDescent="0.25">
      <c r="C164" s="2"/>
      <c r="D164" s="2"/>
      <c r="E164" s="19"/>
    </row>
    <row r="165" spans="3:7" x14ac:dyDescent="0.25">
      <c r="C165" s="2"/>
      <c r="D165" s="2"/>
      <c r="E165" s="19"/>
    </row>
    <row r="166" spans="3:7" x14ac:dyDescent="0.25">
      <c r="C166" s="2"/>
      <c r="D166" s="2"/>
      <c r="E166" s="19"/>
    </row>
    <row r="167" spans="3:7" x14ac:dyDescent="0.25">
      <c r="C167" s="2"/>
      <c r="D167" s="2"/>
      <c r="E167" s="19"/>
    </row>
    <row r="168" spans="3:7" x14ac:dyDescent="0.25">
      <c r="C168" s="2"/>
      <c r="D168" s="2"/>
      <c r="E168" s="19"/>
    </row>
    <row r="169" spans="3:7" x14ac:dyDescent="0.25">
      <c r="C169" s="2"/>
      <c r="D169" s="2"/>
      <c r="E169" s="19"/>
    </row>
    <row r="170" spans="3:7" x14ac:dyDescent="0.25">
      <c r="C170" s="2"/>
      <c r="D170" s="2"/>
      <c r="E170" s="19"/>
    </row>
    <row r="171" spans="3:7" x14ac:dyDescent="0.25">
      <c r="C171" s="2"/>
      <c r="D171" s="2"/>
      <c r="E171" s="19"/>
    </row>
    <row r="172" spans="3:7" x14ac:dyDescent="0.25">
      <c r="C172" s="2"/>
      <c r="D172" s="2"/>
      <c r="E172" s="19"/>
    </row>
    <row r="173" spans="3:7" x14ac:dyDescent="0.25">
      <c r="C173" s="2"/>
      <c r="D173" s="2"/>
      <c r="E173" s="19"/>
    </row>
    <row r="174" spans="3:7" x14ac:dyDescent="0.25">
      <c r="C174" s="2"/>
      <c r="D174" s="2"/>
      <c r="E174" s="19"/>
    </row>
  </sheetData>
  <autoFilter ref="B5:G21" xr:uid="{40D878E5-EE2B-4B57-A061-DF7B5BC2ED39}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653D1-0970-45DD-9A96-5BAFE32E3A01}">
  <sheetPr>
    <pageSetUpPr fitToPage="1"/>
  </sheetPr>
  <dimension ref="A1:G48"/>
  <sheetViews>
    <sheetView workbookViewId="0">
      <selection activeCell="E21" sqref="E21"/>
    </sheetView>
  </sheetViews>
  <sheetFormatPr defaultRowHeight="15" x14ac:dyDescent="0.25"/>
  <cols>
    <col min="2" max="2" width="43.5703125" customWidth="1"/>
    <col min="3" max="3" width="26.85546875" customWidth="1"/>
    <col min="4" max="4" width="40.85546875" customWidth="1"/>
    <col min="5" max="5" width="17.140625" style="68" customWidth="1"/>
    <col min="6" max="6" width="11.28515625" customWidth="1"/>
    <col min="7" max="7" width="72.28515625" customWidth="1"/>
  </cols>
  <sheetData>
    <row r="1" spans="1:7" ht="18.75" x14ac:dyDescent="0.3">
      <c r="B1" s="6" t="s">
        <v>0</v>
      </c>
      <c r="C1" s="6" t="s">
        <v>1</v>
      </c>
    </row>
    <row r="3" spans="1:7" ht="15.75" x14ac:dyDescent="0.25">
      <c r="B3" s="7" t="s">
        <v>2</v>
      </c>
      <c r="C3" s="7"/>
      <c r="D3" s="7" t="s">
        <v>4</v>
      </c>
      <c r="E3" s="69"/>
      <c r="F3" s="7">
        <v>2025</v>
      </c>
    </row>
    <row r="4" spans="1:7" x14ac:dyDescent="0.25">
      <c r="G4" s="8" t="s">
        <v>5</v>
      </c>
    </row>
    <row r="5" spans="1:7" s="1" customFormat="1" ht="90.75" customHeight="1" x14ac:dyDescent="0.25">
      <c r="A5"/>
      <c r="B5" s="5" t="s">
        <v>86</v>
      </c>
      <c r="C5" s="5" t="s">
        <v>7</v>
      </c>
      <c r="D5" s="5" t="s">
        <v>8</v>
      </c>
      <c r="E5" s="70" t="s">
        <v>9</v>
      </c>
      <c r="F5" s="5" t="s">
        <v>10</v>
      </c>
      <c r="G5" s="5" t="s">
        <v>11</v>
      </c>
    </row>
    <row r="6" spans="1:7" ht="15.75" x14ac:dyDescent="0.25">
      <c r="B6" s="15" t="s">
        <v>1</v>
      </c>
      <c r="C6" s="14"/>
      <c r="D6" s="2"/>
      <c r="E6" s="67">
        <v>575731.12</v>
      </c>
      <c r="F6" s="2">
        <v>3111</v>
      </c>
      <c r="G6" s="2" t="s">
        <v>87</v>
      </c>
    </row>
    <row r="7" spans="1:7" x14ac:dyDescent="0.25">
      <c r="B7" s="4"/>
      <c r="C7" s="2"/>
      <c r="D7" s="2"/>
      <c r="E7" s="19">
        <v>26407.1</v>
      </c>
      <c r="F7" s="2">
        <v>3121</v>
      </c>
      <c r="G7" s="2" t="s">
        <v>13</v>
      </c>
    </row>
    <row r="8" spans="1:7" x14ac:dyDescent="0.25">
      <c r="B8" s="2"/>
      <c r="C8" s="3"/>
      <c r="D8" s="2"/>
      <c r="E8" s="67">
        <v>96677.52</v>
      </c>
      <c r="F8" s="2">
        <v>3132</v>
      </c>
      <c r="G8" s="2" t="s">
        <v>88</v>
      </c>
    </row>
    <row r="9" spans="1:7" x14ac:dyDescent="0.25">
      <c r="B9" s="4"/>
      <c r="C9" s="2"/>
      <c r="D9" s="2"/>
      <c r="E9" s="19">
        <v>74.260000000000005</v>
      </c>
      <c r="F9" s="2">
        <v>3133</v>
      </c>
      <c r="G9" s="2" t="s">
        <v>89</v>
      </c>
    </row>
    <row r="10" spans="1:7" x14ac:dyDescent="0.25">
      <c r="B10" s="2"/>
      <c r="C10" s="3"/>
      <c r="D10" s="2"/>
      <c r="E10" s="19">
        <v>5991.88</v>
      </c>
      <c r="F10" s="2">
        <v>3211</v>
      </c>
      <c r="G10" s="2" t="s">
        <v>90</v>
      </c>
    </row>
    <row r="11" spans="1:7" x14ac:dyDescent="0.25">
      <c r="B11" s="4"/>
      <c r="C11" s="2"/>
      <c r="D11" s="2"/>
      <c r="E11" s="67">
        <v>12645.84</v>
      </c>
      <c r="F11" s="2">
        <v>3212</v>
      </c>
      <c r="G11" s="2" t="s">
        <v>91</v>
      </c>
    </row>
    <row r="12" spans="1:7" x14ac:dyDescent="0.25">
      <c r="B12" s="4" t="s">
        <v>14</v>
      </c>
      <c r="C12" s="2"/>
      <c r="D12" s="2"/>
      <c r="E12" s="20">
        <f>SUM(E6:E11)</f>
        <v>717527.72</v>
      </c>
      <c r="F12" s="2"/>
      <c r="G12" s="2"/>
    </row>
    <row r="13" spans="1:7" ht="15.75" x14ac:dyDescent="0.25">
      <c r="B13" s="15"/>
      <c r="C13" s="3"/>
      <c r="D13" s="2"/>
      <c r="E13" s="19">
        <v>1614.26</v>
      </c>
      <c r="F13" s="2">
        <v>3291</v>
      </c>
      <c r="G13" s="2" t="s">
        <v>92</v>
      </c>
    </row>
    <row r="14" spans="1:7" x14ac:dyDescent="0.25">
      <c r="B14" s="9" t="s">
        <v>14</v>
      </c>
      <c r="C14" s="3"/>
      <c r="D14" s="2"/>
      <c r="E14" s="20">
        <f>SUM(E13)</f>
        <v>1614.26</v>
      </c>
      <c r="F14" s="2"/>
      <c r="G14" s="2"/>
    </row>
    <row r="15" spans="1:7" ht="15.75" x14ac:dyDescent="0.25">
      <c r="B15" s="15"/>
      <c r="C15" s="2"/>
      <c r="D15" s="2"/>
      <c r="E15" s="19">
        <v>21118.400000000001</v>
      </c>
      <c r="F15" s="2">
        <v>3721</v>
      </c>
      <c r="G15" s="2" t="s">
        <v>93</v>
      </c>
    </row>
    <row r="16" spans="1:7" x14ac:dyDescent="0.25">
      <c r="B16" s="9" t="s">
        <v>14</v>
      </c>
      <c r="C16" s="2"/>
      <c r="D16" s="2"/>
      <c r="E16" s="20">
        <f>SUM(E15)</f>
        <v>21118.400000000001</v>
      </c>
      <c r="F16" s="2"/>
      <c r="G16" s="2"/>
    </row>
    <row r="17" spans="2:7" ht="15.75" x14ac:dyDescent="0.25">
      <c r="B17" s="15"/>
      <c r="C17" s="2"/>
      <c r="D17" s="2"/>
      <c r="E17" s="19">
        <v>2392.88</v>
      </c>
      <c r="F17" s="2">
        <v>3296</v>
      </c>
      <c r="G17" s="2" t="s">
        <v>94</v>
      </c>
    </row>
    <row r="18" spans="2:7" x14ac:dyDescent="0.25">
      <c r="B18" s="9" t="s">
        <v>14</v>
      </c>
      <c r="C18" s="2"/>
      <c r="D18" s="2"/>
      <c r="E18" s="20">
        <f>SUM(E17)</f>
        <v>2392.88</v>
      </c>
      <c r="F18" s="2"/>
      <c r="G18" s="2"/>
    </row>
    <row r="19" spans="2:7" ht="15.75" x14ac:dyDescent="0.25">
      <c r="B19" s="15"/>
      <c r="C19" s="2"/>
      <c r="D19" s="2"/>
      <c r="E19" s="19">
        <v>2328.06</v>
      </c>
      <c r="F19" s="2">
        <v>3433</v>
      </c>
      <c r="G19" s="2" t="s">
        <v>74</v>
      </c>
    </row>
    <row r="20" spans="2:7" x14ac:dyDescent="0.25">
      <c r="B20" s="9" t="s">
        <v>14</v>
      </c>
      <c r="C20" s="2"/>
      <c r="D20" s="2"/>
      <c r="E20" s="20">
        <f>SUM(E19)</f>
        <v>2328.06</v>
      </c>
      <c r="F20" s="2"/>
      <c r="G20" s="2"/>
    </row>
    <row r="21" spans="2:7" x14ac:dyDescent="0.25">
      <c r="B21" s="4"/>
      <c r="C21" s="2"/>
      <c r="D21" s="2"/>
      <c r="E21" s="19"/>
      <c r="F21" s="2"/>
      <c r="G21" s="2"/>
    </row>
    <row r="22" spans="2:7" x14ac:dyDescent="0.25">
      <c r="B22" s="2"/>
      <c r="C22" s="2"/>
      <c r="D22" s="2"/>
      <c r="E22" s="71"/>
      <c r="F22" s="2"/>
      <c r="G22" s="2"/>
    </row>
    <row r="23" spans="2:7" x14ac:dyDescent="0.25">
      <c r="B23" s="4"/>
      <c r="C23" s="2"/>
      <c r="D23" s="2"/>
      <c r="E23" s="71"/>
      <c r="F23" s="2"/>
      <c r="G23" s="2"/>
    </row>
    <row r="24" spans="2:7" x14ac:dyDescent="0.25">
      <c r="B24" s="2"/>
      <c r="C24" s="2"/>
      <c r="D24" s="2"/>
      <c r="E24" s="71"/>
      <c r="F24" s="2"/>
      <c r="G24" s="2"/>
    </row>
    <row r="25" spans="2:7" x14ac:dyDescent="0.25">
      <c r="B25" s="4"/>
      <c r="C25" s="2"/>
      <c r="D25" s="2"/>
      <c r="E25" s="71"/>
      <c r="F25" s="2"/>
      <c r="G25" s="2"/>
    </row>
    <row r="26" spans="2:7" x14ac:dyDescent="0.25">
      <c r="B26" s="2"/>
      <c r="C26" s="2"/>
      <c r="D26" s="2"/>
      <c r="E26" s="71"/>
      <c r="F26" s="2"/>
      <c r="G26" s="2"/>
    </row>
    <row r="27" spans="2:7" x14ac:dyDescent="0.25">
      <c r="B27" s="4"/>
      <c r="C27" s="2"/>
      <c r="D27" s="2"/>
      <c r="E27" s="71"/>
      <c r="F27" s="2"/>
      <c r="G27" s="2"/>
    </row>
    <row r="28" spans="2:7" x14ac:dyDescent="0.25">
      <c r="B28" s="2"/>
      <c r="C28" s="2"/>
      <c r="D28" s="2"/>
      <c r="E28" s="71"/>
      <c r="F28" s="2"/>
      <c r="G28" s="2"/>
    </row>
    <row r="29" spans="2:7" x14ac:dyDescent="0.25">
      <c r="B29" s="2"/>
      <c r="C29" s="2"/>
      <c r="D29" s="2"/>
      <c r="E29" s="71"/>
      <c r="F29" s="2"/>
      <c r="G29" s="2"/>
    </row>
    <row r="30" spans="2:7" x14ac:dyDescent="0.25">
      <c r="B30" s="2"/>
      <c r="C30" s="2"/>
      <c r="D30" s="2"/>
      <c r="E30" s="71"/>
      <c r="F30" s="2"/>
      <c r="G30" s="2"/>
    </row>
    <row r="31" spans="2:7" x14ac:dyDescent="0.25">
      <c r="B31" s="2"/>
      <c r="C31" s="2"/>
      <c r="D31" s="2"/>
      <c r="E31" s="71"/>
      <c r="F31" s="2"/>
      <c r="G31" s="2"/>
    </row>
    <row r="32" spans="2:7" x14ac:dyDescent="0.25">
      <c r="B32" s="4"/>
      <c r="C32" s="2"/>
      <c r="D32" s="2"/>
      <c r="E32" s="71"/>
      <c r="F32" s="2"/>
      <c r="G32" s="2"/>
    </row>
    <row r="33" spans="2:7" x14ac:dyDescent="0.25">
      <c r="B33" s="2"/>
      <c r="C33" s="2"/>
      <c r="D33" s="2"/>
      <c r="E33" s="71"/>
      <c r="F33" s="2"/>
      <c r="G33" s="2"/>
    </row>
    <row r="34" spans="2:7" x14ac:dyDescent="0.25">
      <c r="B34" s="9"/>
      <c r="C34" s="2"/>
      <c r="D34" s="2"/>
      <c r="E34" s="71"/>
      <c r="F34" s="2"/>
      <c r="G34" s="2"/>
    </row>
    <row r="35" spans="2:7" x14ac:dyDescent="0.25">
      <c r="B35" s="2"/>
      <c r="C35" s="2"/>
      <c r="D35" s="2"/>
      <c r="E35" s="71"/>
      <c r="F35" s="2"/>
      <c r="G35" s="2"/>
    </row>
    <row r="36" spans="2:7" x14ac:dyDescent="0.25">
      <c r="B36" s="2"/>
      <c r="C36" s="2"/>
      <c r="D36" s="2"/>
      <c r="E36" s="71"/>
      <c r="F36" s="2"/>
      <c r="G36" s="2"/>
    </row>
    <row r="37" spans="2:7" x14ac:dyDescent="0.25">
      <c r="B37" s="2"/>
      <c r="C37" s="2"/>
      <c r="D37" s="2"/>
      <c r="E37" s="71"/>
      <c r="F37" s="2"/>
      <c r="G37" s="2"/>
    </row>
    <row r="38" spans="2:7" x14ac:dyDescent="0.25">
      <c r="B38" s="2"/>
      <c r="C38" s="2"/>
      <c r="D38" s="2"/>
      <c r="E38" s="71"/>
      <c r="F38" s="2"/>
      <c r="G38" s="2"/>
    </row>
    <row r="39" spans="2:7" x14ac:dyDescent="0.25">
      <c r="B39" s="2"/>
      <c r="C39" s="2"/>
      <c r="D39" s="2"/>
      <c r="E39" s="71"/>
      <c r="F39" s="2"/>
      <c r="G39" s="2"/>
    </row>
    <row r="40" spans="2:7" x14ac:dyDescent="0.25">
      <c r="B40" s="2"/>
      <c r="C40" s="2"/>
      <c r="D40" s="2"/>
      <c r="E40" s="71"/>
      <c r="F40" s="2"/>
      <c r="G40" s="2"/>
    </row>
    <row r="41" spans="2:7" x14ac:dyDescent="0.25">
      <c r="B41" s="2"/>
      <c r="C41" s="2"/>
      <c r="D41" s="2"/>
      <c r="E41" s="71"/>
      <c r="F41" s="2"/>
      <c r="G41" s="2"/>
    </row>
    <row r="42" spans="2:7" x14ac:dyDescent="0.25">
      <c r="B42" s="2"/>
      <c r="C42" s="2"/>
      <c r="D42" s="2"/>
      <c r="E42" s="71"/>
      <c r="F42" s="2"/>
      <c r="G42" s="2"/>
    </row>
    <row r="43" spans="2:7" x14ac:dyDescent="0.25">
      <c r="B43" s="2"/>
      <c r="C43" s="2"/>
      <c r="D43" s="2"/>
      <c r="E43" s="71"/>
      <c r="F43" s="2"/>
      <c r="G43" s="2"/>
    </row>
    <row r="44" spans="2:7" x14ac:dyDescent="0.25">
      <c r="B44" s="2"/>
      <c r="C44" s="2"/>
      <c r="D44" s="2"/>
      <c r="E44" s="71"/>
      <c r="F44" s="2"/>
      <c r="G44" s="2"/>
    </row>
    <row r="45" spans="2:7" x14ac:dyDescent="0.25">
      <c r="B45" s="2"/>
      <c r="C45" s="2"/>
      <c r="D45" s="2"/>
      <c r="E45" s="71"/>
      <c r="F45" s="2"/>
      <c r="G45" s="2"/>
    </row>
    <row r="46" spans="2:7" x14ac:dyDescent="0.25">
      <c r="B46" s="2"/>
      <c r="C46" s="2"/>
      <c r="D46" s="2"/>
      <c r="E46" s="71"/>
      <c r="F46" s="2"/>
      <c r="G46" s="2"/>
    </row>
    <row r="47" spans="2:7" x14ac:dyDescent="0.25">
      <c r="B47" s="2"/>
      <c r="C47" s="2"/>
      <c r="D47" s="2"/>
      <c r="E47" s="71"/>
      <c r="F47" s="2"/>
      <c r="G47" s="2"/>
    </row>
    <row r="48" spans="2:7" x14ac:dyDescent="0.25">
      <c r="B48" s="2"/>
      <c r="C48" s="2"/>
      <c r="D48" s="2"/>
      <c r="E48" s="71"/>
      <c r="F48" s="2"/>
      <c r="G48" s="2"/>
    </row>
  </sheetData>
  <autoFilter ref="B5:G48" xr:uid="{40D878E5-EE2B-4B57-A061-DF7B5BC2ED39}"/>
  <pageMargins left="0.25" right="0.25" top="0.75" bottom="0.75" header="0.3" footer="0.3"/>
  <pageSetup paperSize="9" scale="6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b36c7ee-d7ec-4711-a362-094dcce7239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E0428BBA09314E86BD81F248505F49" ma:contentTypeVersion="18" ma:contentTypeDescription="Create a new document." ma:contentTypeScope="" ma:versionID="71a90894ed99626ba35dc15bc043ef38">
  <xsd:schema xmlns:xsd="http://www.w3.org/2001/XMLSchema" xmlns:xs="http://www.w3.org/2001/XMLSchema" xmlns:p="http://schemas.microsoft.com/office/2006/metadata/properties" xmlns:ns3="238fd97f-bbb8-4722-9328-eed22bb202c8" xmlns:ns4="6b36c7ee-d7ec-4711-a362-094dcce72396" targetNamespace="http://schemas.microsoft.com/office/2006/metadata/properties" ma:root="true" ma:fieldsID="33b8ef0a2ee08c8906f93123c016fe29" ns3:_="" ns4:_="">
    <xsd:import namespace="238fd97f-bbb8-4722-9328-eed22bb202c8"/>
    <xsd:import namespace="6b36c7ee-d7ec-4711-a362-094dcce7239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LengthInSecond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8fd97f-bbb8-4722-9328-eed22bb202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6c7ee-d7ec-4711-a362-094dcce7239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84D323-2941-4689-A870-376E88BDD2D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820ECA-E7CC-4A66-A9FF-2389857E4E37}">
  <ds:schemaRefs>
    <ds:schemaRef ds:uri="http://purl.org/dc/terms/"/>
    <ds:schemaRef ds:uri="http://schemas.openxmlformats.org/package/2006/metadata/core-properties"/>
    <ds:schemaRef ds:uri="238fd97f-bbb8-4722-9328-eed22bb202c8"/>
    <ds:schemaRef ds:uri="http://purl.org/dc/dcmitype/"/>
    <ds:schemaRef ds:uri="http://schemas.microsoft.com/office/infopath/2007/PartnerControls"/>
    <ds:schemaRef ds:uri="6b36c7ee-d7ec-4711-a362-094dcce72396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DFA172-E349-4576-89F8-5ABD1819D5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8fd97f-bbb8-4722-9328-eed22bb202c8"/>
    <ds:schemaRef ds:uri="6b36c7ee-d7ec-4711-a362-094dcce723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PRAVNE OSOBE (Kat 1.)</vt:lpstr>
      <vt:lpstr>FIZIČKE OSOBE (Kat 1.)</vt:lpstr>
      <vt:lpstr>FIZIČKE OSOBE (Kat 2.)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Nenad Habek (nhabek1)</dc:creator>
  <cp:keywords/>
  <dc:description/>
  <cp:lastModifiedBy>Kristina Perić (kperic)</cp:lastModifiedBy>
  <cp:revision/>
  <cp:lastPrinted>2025-06-11T10:19:31Z</cp:lastPrinted>
  <dcterms:created xsi:type="dcterms:W3CDTF">2024-02-09T10:19:23Z</dcterms:created>
  <dcterms:modified xsi:type="dcterms:W3CDTF">2025-06-25T13:03:42Z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0x01010031E0428BBA09314E86BD81F248505F49</vt:lpwstr>
  </property>
</Properties>
</file>