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1.2024\"/>
    </mc:Choice>
  </mc:AlternateContent>
  <xr:revisionPtr revIDLastSave="14" documentId="8_{6714EAB2-314F-4F26-9471-D4F1EB6246ED}" xr6:coauthVersionLast="36" xr6:coauthVersionMax="36" xr10:uidLastSave="{2298AD5E-53F8-4591-BCE9-39F1CEC6D92E}"/>
  <bookViews>
    <workbookView xWindow="-120" yWindow="-120" windowWidth="29040" windowHeight="1584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1.)'!$B$5:$G$61</definedName>
    <definedName name="_xlnm._FilterDatabase" localSheetId="2" hidden="1">'FIZIČKE OSOBE (Kat 2.)'!$B$5:$G$50</definedName>
    <definedName name="_xlnm._FilterDatabase" localSheetId="0" hidden="1">'PRAVNE OSOBE (Kat 1.)'!$B$5:$G$153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7" i="1" l="1"/>
  <c r="E164" i="1"/>
  <c r="E161" i="1"/>
  <c r="E158" i="1"/>
  <c r="E155" i="1"/>
  <c r="E152" i="1"/>
  <c r="E149" i="1"/>
  <c r="E144" i="1"/>
  <c r="E141" i="1"/>
  <c r="E138" i="1"/>
  <c r="E133" i="1"/>
  <c r="E126" i="1"/>
  <c r="E122" i="1"/>
  <c r="E114" i="1"/>
  <c r="E111" i="1"/>
  <c r="E102" i="1"/>
  <c r="E91" i="1"/>
  <c r="E82" i="1"/>
  <c r="E74" i="1"/>
  <c r="E67" i="1"/>
  <c r="E59" i="1"/>
  <c r="E47" i="1"/>
  <c r="E40" i="1"/>
  <c r="E34" i="1"/>
  <c r="E22" i="1"/>
  <c r="E16" i="1"/>
  <c r="E13" i="1"/>
  <c r="E10" i="1"/>
  <c r="E91" i="2"/>
  <c r="E89" i="2"/>
</calcChain>
</file>

<file path=xl/sharedStrings.xml><?xml version="1.0" encoding="utf-8"?>
<sst xmlns="http://schemas.openxmlformats.org/spreadsheetml/2006/main" count="676" uniqueCount="264">
  <si>
    <t>NAZIV ISPLATITELJA:</t>
  </si>
  <si>
    <t>TEHNIČKO VELEUČILIŠTE U ZAGREBU</t>
  </si>
  <si>
    <t xml:space="preserve">ISPLATE SREDSTAVA </t>
  </si>
  <si>
    <t>ZA RAZDOBLJE</t>
  </si>
  <si>
    <t>OŽUJAK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</si>
  <si>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</si>
  <si>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</si>
  <si>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</si>
  <si>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</si>
  <si>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</si>
  <si>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</si>
  <si>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</si>
  <si>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Službena putovanja</t>
  </si>
  <si>
    <t>Stručno usavršavanje zaposlenika</t>
  </si>
  <si>
    <t>Uredski materijal i ostali materijalni rashodi</t>
  </si>
  <si>
    <t>Materijal i sirovine</t>
  </si>
  <si>
    <t>Energija</t>
  </si>
  <si>
    <t>Ostali materijal i dijelovi za tekuće održavanje</t>
  </si>
  <si>
    <t xml:space="preserve">Usluge telefona, pošte i prijevoza </t>
  </si>
  <si>
    <t>Usluge tekućeg i invest.održavanja</t>
  </si>
  <si>
    <t>Usluge promidžbe i informiranja</t>
  </si>
  <si>
    <t>Komunalne usluge</t>
  </si>
  <si>
    <t>Zakupnine i najamnine</t>
  </si>
  <si>
    <t>Intelektualne i osobne usluge (usluge studentskog servisa)</t>
  </si>
  <si>
    <t>Računalne usluge</t>
  </si>
  <si>
    <t>Ostale usluge</t>
  </si>
  <si>
    <t>Premije osiguranja</t>
  </si>
  <si>
    <t>Reprezentacija</t>
  </si>
  <si>
    <t>Članarine i norme</t>
  </si>
  <si>
    <t>Pristojbe i naknade</t>
  </si>
  <si>
    <t>Ostali nespomenuti rashodi poslovanja</t>
  </si>
  <si>
    <t>Naknade građanima i kućanstvima u novcu</t>
  </si>
  <si>
    <t>Bankarske usluge i usluge platnog prometa</t>
  </si>
  <si>
    <t>Uredska oprema i namještaj</t>
  </si>
  <si>
    <t>GDPR</t>
  </si>
  <si>
    <t>Intelektualne i osobne usluge (autorski ugovori , ukupan trošak)</t>
  </si>
  <si>
    <t>Intelektualne i osobne usluge (ugovor o djelu, ukupan trošak)</t>
  </si>
  <si>
    <t>NAZIV PRIMATELJA</t>
  </si>
  <si>
    <t>886.198,34</t>
  </si>
  <si>
    <t>Plaće za redovan rad</t>
  </si>
  <si>
    <t>55.614,99</t>
  </si>
  <si>
    <t>Ostali rashodi za zaposlene</t>
  </si>
  <si>
    <t>144.933,08</t>
  </si>
  <si>
    <t xml:space="preserve">Doprinosi za obvezno zdravstveno osiguranje </t>
  </si>
  <si>
    <t>8,04</t>
  </si>
  <si>
    <t>Doprinosi za obvezno zdravstveno osiguranje u slučaju nezaposlenosti</t>
  </si>
  <si>
    <t>5.426,9</t>
  </si>
  <si>
    <t xml:space="preserve">Službena putovanja </t>
  </si>
  <si>
    <t>20.409,24</t>
  </si>
  <si>
    <t>Naknada za prijevoz</t>
  </si>
  <si>
    <t>Ukupno</t>
  </si>
  <si>
    <t>Naknade za rad predstavničkih i izvršnih tijela, povjerenstava i slično</t>
  </si>
  <si>
    <t>Naknade troškova osobama izvan radnog odnosa</t>
  </si>
  <si>
    <t>ožujak</t>
  </si>
  <si>
    <t>GRAČANIN JAKOB</t>
  </si>
  <si>
    <t>1.438,34</t>
  </si>
  <si>
    <t>ZOVKO TOMISLAV</t>
  </si>
  <si>
    <t>ALIĆ KOSTEŠIĆ VESNA</t>
  </si>
  <si>
    <t>ANTOLIŠ KRUNOSLAV</t>
  </si>
  <si>
    <t>BAJIĆ ANTE GORAN</t>
  </si>
  <si>
    <t>BARIĆ EMIL</t>
  </si>
  <si>
    <t>BARKOVIĆ ĐURO</t>
  </si>
  <si>
    <t>BARUN BRANIMIR</t>
  </si>
  <si>
    <t>BENKOVIĆ MARTINA</t>
  </si>
  <si>
    <t>BILIĆ KRUNOSLAV</t>
  </si>
  <si>
    <t>BREŠKI TOMISLAV</t>
  </si>
  <si>
    <t>BUŠELIĆ VJERAN</t>
  </si>
  <si>
    <t>CAR JAKOVLJEVIĆ IVANA</t>
  </si>
  <si>
    <t>CARIĆ MARKO</t>
  </si>
  <si>
    <t>CESAR BERNARDA</t>
  </si>
  <si>
    <t>CRVELIN DAMIR</t>
  </si>
  <si>
    <t>ČUKELJ TOMISLAV</t>
  </si>
  <si>
    <t>ĆURIĆ MAJA</t>
  </si>
  <si>
    <t>DOMANOVAC TOMISLAV</t>
  </si>
  <si>
    <t>GALEKOVIĆ JASNA</t>
  </si>
  <si>
    <t>GALIJAN HRVOJE</t>
  </si>
  <si>
    <t>GVOZDANOVIĆ MIŠEL</t>
  </si>
  <si>
    <t>HOIĆ ANA</t>
  </si>
  <si>
    <t>JANČIĆ VEDRAN</t>
  </si>
  <si>
    <t>JURICA MAJA</t>
  </si>
  <si>
    <t>KLEPAC GORAN</t>
  </si>
  <si>
    <t>KOTARSKI DENIS</t>
  </si>
  <si>
    <t>KOVAČEVIĆ NIKOLINA</t>
  </si>
  <si>
    <t>KOVAČEVIĆ LUKA</t>
  </si>
  <si>
    <t>KRUSHA EDMOND</t>
  </si>
  <si>
    <t>KULENOVIĆ LAMIA</t>
  </si>
  <si>
    <t>LAVRIĆ ZVONIMIR</t>
  </si>
  <si>
    <t>LOVRIĆ LORENA</t>
  </si>
  <si>
    <t>MAGIĆ IVAN</t>
  </si>
  <si>
    <t>MAJIĆ VESELKA</t>
  </si>
  <si>
    <t>MAKAR EMERIK</t>
  </si>
  <si>
    <t>MALINOVEC PUČEK MARINA</t>
  </si>
  <si>
    <t>MANDIĆ MILIVOJ</t>
  </si>
  <si>
    <t>MARKULIN GRGIĆ VLADIMIR IVAN</t>
  </si>
  <si>
    <t>MARTINIĆ DENIS</t>
  </si>
  <si>
    <t>MATIKA DARIO</t>
  </si>
  <si>
    <t>MATJAČIĆ BORIS</t>
  </si>
  <si>
    <t>MATUŠKO ANTONIĆ LJILJANA</t>
  </si>
  <si>
    <t>MIKELIĆ PRERADOVIĆ NIVES</t>
  </si>
  <si>
    <t>MILKOVIĆ KATJA</t>
  </si>
  <si>
    <t>Intelektualne i osobne usluge (izvođenje nastave, ugovor o djelu, ukupan trošak)</t>
  </si>
  <si>
    <t>MUSTAĆ DOMINIK</t>
  </si>
  <si>
    <t>PEJAK IVAN</t>
  </si>
  <si>
    <t>PETRIJEVČANIN IRENA</t>
  </si>
  <si>
    <t>PREPROTIĆ BRANIMIR</t>
  </si>
  <si>
    <t>PRODAN ABRAMOVIĆ DAMIR</t>
  </si>
  <si>
    <t>RADOVAN ALEKSANDER</t>
  </si>
  <si>
    <t>RAJAČIĆ MARTINA</t>
  </si>
  <si>
    <t>RAK MARIN</t>
  </si>
  <si>
    <t>RAKAMARIĆ NIVES</t>
  </si>
  <si>
    <t>RENGEL TIHOMIR</t>
  </si>
  <si>
    <t>RUPČIĆ BERISLAV</t>
  </si>
  <si>
    <t>SJEKAVICA KLEPO MARIELA</t>
  </si>
  <si>
    <t>SOVIĆ KRŽIĆ ANA</t>
  </si>
  <si>
    <t>ŠĆEKIĆ IGOR</t>
  </si>
  <si>
    <t>ŠIRANOVIĆ ŽELJKO</t>
  </si>
  <si>
    <t>ŠNAJDAR MATEJA</t>
  </si>
  <si>
    <t>ŠOKIĆ IVAN</t>
  </si>
  <si>
    <t>ŠPOLJARIĆ IGOR</t>
  </si>
  <si>
    <t>ŠPREM MARKO</t>
  </si>
  <si>
    <t>ŠTAJDOHAR PAĐEN OLGA</t>
  </si>
  <si>
    <t>TELALOVIĆ JASMIN</t>
  </si>
  <si>
    <t>TOPOLČIĆ DAVORKA</t>
  </si>
  <si>
    <t>TRUPELJAK TIN</t>
  </si>
  <si>
    <t>TULIČIĆ DOMAGOJ</t>
  </si>
  <si>
    <t>TURK TOMISLAV</t>
  </si>
  <si>
    <t>TURKALJ VEDRAN</t>
  </si>
  <si>
    <t>VERŠIĆ ZORAN</t>
  </si>
  <si>
    <t>VLAŠIĆ IVICA</t>
  </si>
  <si>
    <t>VUČKOVIĆ IVAN</t>
  </si>
  <si>
    <t>ZEKIĆ ZRINKA</t>
  </si>
  <si>
    <t>ZNIKA IGOR</t>
  </si>
  <si>
    <t>ŽEVRNJA VLADIMIR</t>
  </si>
  <si>
    <t>ŽUGČIĆ FILIP</t>
  </si>
  <si>
    <t>UKUPNO</t>
  </si>
  <si>
    <t>SVEUKUPNO UG. O DJ.</t>
  </si>
  <si>
    <t>ZAGREBAČKA BANKA D.D.</t>
  </si>
  <si>
    <t>ZAGREB</t>
  </si>
  <si>
    <t>MEDICENTAR D.O.O.</t>
  </si>
  <si>
    <t>M.M.BOBAN BOBAN D.O.O.</t>
  </si>
  <si>
    <t>LJUBOMIR DABETIĆ, ANKER</t>
  </si>
  <si>
    <t>Materijal i dijelovi za tekuće i investicijsko održavanje</t>
  </si>
  <si>
    <t>Tekuće donacije u novcu</t>
  </si>
  <si>
    <t>UDRUGA ALUMNI TVZ</t>
  </si>
  <si>
    <t>OSOR PROMET D.O.O.</t>
  </si>
  <si>
    <t> 53848806583</t>
  </si>
  <si>
    <t>GRAFIČKI FAKULTET</t>
  </si>
  <si>
    <t>FIV D.O.O.</t>
  </si>
  <si>
    <t>Studentski zbor TVZ-a</t>
  </si>
  <si>
    <t>YOTTA VOLT D.O.O.</t>
  </si>
  <si>
    <t>Sportska i glazbena oprema</t>
  </si>
  <si>
    <t>AUDIO PRO ARTIST D.O.O.</t>
  </si>
  <si>
    <t>DACCO D.O.O.</t>
  </si>
  <si>
    <t>SUPERKNJIŽARA D.O.O.</t>
  </si>
  <si>
    <t>HOĆU KNJIGU D.O.O.</t>
  </si>
  <si>
    <t>VETERINARSKA STANICA GRADA ZAGREBA D.O.O.</t>
  </si>
  <si>
    <t>WESPA HOSPITALITY J.D.O.O.</t>
  </si>
  <si>
    <t>Naknada za prijevoz, za rad na terenu i odvojeni život</t>
  </si>
  <si>
    <t>B.M.V.</t>
  </si>
  <si>
    <t>LEX LEGIS D.O.O.</t>
  </si>
  <si>
    <t>AZUREFILM D.O.O.</t>
  </si>
  <si>
    <t>SI58587837</t>
  </si>
  <si>
    <t>SEŽANA-SLO</t>
  </si>
  <si>
    <t>DISTRELEC B.V.</t>
  </si>
  <si>
    <t>NL007080074</t>
  </si>
  <si>
    <t>HERTOGENBOSCH</t>
  </si>
  <si>
    <t>ALUMNI ASOCIJACIJA INŽENJERA ELEKTROTEHNIKE</t>
  </si>
  <si>
    <t>SARAJEVO</t>
  </si>
  <si>
    <t>Konzum plus d.o.o.</t>
  </si>
  <si>
    <t>4403876410003</t>
  </si>
  <si>
    <t>VODOOPSKRBA I ODVODNJA D.O.O.</t>
  </si>
  <si>
    <t>ODVJETNIČKO DRUŠTVO PELICARIĆ I SMERDEL D.O.O.</t>
  </si>
  <si>
    <t>SC ZAGREB</t>
  </si>
  <si>
    <t>KOŽA KOMERC D.O.O.</t>
  </si>
  <si>
    <t>ZAGREBAČKI HOLDING D.O.O.</t>
  </si>
  <si>
    <t>ZAGREBAČKI HOLDING D.O.O.ČISTOĆA</t>
  </si>
  <si>
    <t>TEHNIČKA ŠKOLA ZAGREB</t>
  </si>
  <si>
    <t xml:space="preserve">SC VARAŽDIN </t>
  </si>
  <si>
    <t>VARAŽDIN</t>
  </si>
  <si>
    <t>AUTOTRANS D.D.</t>
  </si>
  <si>
    <t>CRES</t>
  </si>
  <si>
    <t>P &amp; F ZAŠTITA D.O.O.</t>
  </si>
  <si>
    <t>LINKS D.O.O.</t>
  </si>
  <si>
    <t>SVETA NEDJELJA</t>
  </si>
  <si>
    <t>ZVIBOR D.O.O.</t>
  </si>
  <si>
    <t>ZET</t>
  </si>
  <si>
    <t>AGENCIJA ZA KOMERCIJALNU DJELATNOST D.O.O.</t>
  </si>
  <si>
    <t>KA I RO AUTOMOTO D.O.O.</t>
  </si>
  <si>
    <t>HSM INFORMATIKA D.O.O.</t>
  </si>
  <si>
    <t>HRT</t>
  </si>
  <si>
    <t>PRIMAT RD</t>
  </si>
  <si>
    <t>HRVATSKI LESKOVAC</t>
  </si>
  <si>
    <t>ZAGREBAČKI INOVACIJSKI CENTAR D.O.O.</t>
  </si>
  <si>
    <t>FAKULTET STROJARSTVA I BRODOGRADNJE</t>
  </si>
  <si>
    <t>Z-EL D.O.O.</t>
  </si>
  <si>
    <t>SESVETE</t>
  </si>
  <si>
    <t>MAKROMIKRO GRUPA D.O.O.</t>
  </si>
  <si>
    <t>VELIKA GORICA</t>
  </si>
  <si>
    <t>SOLUM INŽENJERING D.O.O.</t>
  </si>
  <si>
    <t>BESTCOPY D.O.O.</t>
  </si>
  <si>
    <t>GEODETSKA ŠKOLA</t>
  </si>
  <si>
    <t>HRVATSKI TELEKOM D.D.</t>
  </si>
  <si>
    <t>ARHITEKTONSKI FAKULTET SVEUČ.U ZAGREBU</t>
  </si>
  <si>
    <t>NACIONALNA I SVEUČILIŠNA KNJIŽNICA U ZAGREBU</t>
  </si>
  <si>
    <t>VRUTAK D.O.O.</t>
  </si>
  <si>
    <t>MINERVA GRAPHICA D.O.O.</t>
  </si>
  <si>
    <t>ŠENKOVEC</t>
  </si>
  <si>
    <t>MEDIOTEHNA D.O.O.</t>
  </si>
  <si>
    <t>NARODNE NOVINE D.D.</t>
  </si>
  <si>
    <t>HP-HRVATSKA POŠTA D.D.</t>
  </si>
  <si>
    <t>INA- INDUSTRIJA NAFTE D.D.</t>
  </si>
  <si>
    <t>Zatezne kamate</t>
  </si>
  <si>
    <t>FINA</t>
  </si>
  <si>
    <t>GRADITELJSKA TEHNIČKA ŠKOLA</t>
  </si>
  <si>
    <t>BON-TON D.O.O.</t>
  </si>
  <si>
    <t>UPI-2M PLUS D.O.O.</t>
  </si>
  <si>
    <t>UNIQA OSIGURANJE D.D.</t>
  </si>
  <si>
    <t>CROATIA OSIGURANJE D.D.</t>
  </si>
  <si>
    <t>KODEKS D.O.O.</t>
  </si>
  <si>
    <t>LLOYDS REGISTER EMEA</t>
  </si>
  <si>
    <t>RIJEKA</t>
  </si>
  <si>
    <t>Intelektualne i osobne usluge (odvjetničke usl. I sl.)</t>
  </si>
  <si>
    <t>ODVJETNICA HELENA MIHALJEVIĆ</t>
  </si>
  <si>
    <t>IEEE</t>
  </si>
  <si>
    <t>PETAR I LUCIJA D.O.O.</t>
  </si>
  <si>
    <t>KAUFLAND HRVATSKA D.D.</t>
  </si>
  <si>
    <t>ZAGREBAČKI HOLDING D.O.O. ZRINJEVAC</t>
  </si>
  <si>
    <t>HOTEL SAHAT</t>
  </si>
  <si>
    <t>202212910003</t>
  </si>
  <si>
    <t>TRANSFER MULTISORT ELEKTRONIK Sp. z.o.o.</t>
  </si>
  <si>
    <t>PL7290108984</t>
  </si>
  <si>
    <t>USTRONNA-POLJSKA</t>
  </si>
  <si>
    <t>HRVATSKO KNJIŽNIČARSKO DRUŠTVO -NSK</t>
  </si>
  <si>
    <t>DUBROVNIK SUN D.O.O.</t>
  </si>
  <si>
    <t>DUBROVNIK</t>
  </si>
  <si>
    <t>MEĐIMURJE-PLIN D.O.O.</t>
  </si>
  <si>
    <t>ČAKOVEC</t>
  </si>
  <si>
    <t>HEP-PLIN D.O.O.</t>
  </si>
  <si>
    <t>OSIJEK</t>
  </si>
  <si>
    <t>FINA gotovinski servisi d.o.o.</t>
  </si>
  <si>
    <t>Komunikacijska oprema</t>
  </si>
  <si>
    <t>KODEKS SISTEMSKE INTEGRACIJE D.O.O.</t>
  </si>
  <si>
    <t>COPIA FORUM</t>
  </si>
  <si>
    <t>POZNANOVEC</t>
  </si>
  <si>
    <t>MORUS NIGRA D.O.O.</t>
  </si>
  <si>
    <t>SISAK</t>
  </si>
  <si>
    <t>ITVZ D.O.O.</t>
  </si>
  <si>
    <t>DIT D.O.O.</t>
  </si>
  <si>
    <t>hrvatski leskovac</t>
  </si>
  <si>
    <t>HEP-OPSKRBA D.O.O.</t>
  </si>
  <si>
    <t>HRV.ZAJEDNICA RAČUNOVOĐA I FIN.DJELATNIKA</t>
  </si>
  <si>
    <t>SC SISAK</t>
  </si>
  <si>
    <t>HEP-TOPLINARSTVO D.O.O.</t>
  </si>
  <si>
    <t>ŽENSKI KOŠARKAŠKI KLUB MEDVEŠČAK</t>
  </si>
  <si>
    <t>UPRAVITELJ VMD SERVIS D.O.O.</t>
  </si>
  <si>
    <t>MICROLINE D.O.O.</t>
  </si>
  <si>
    <t>INSTATEXT D.O.O.</t>
  </si>
  <si>
    <t>LJUBLJANA</t>
  </si>
  <si>
    <t>ROVINI-KAVA D.O.O.</t>
  </si>
  <si>
    <t>HRV.UDR.ZA INFORM.,KOMUNIK.I ELEKTRONIČKU TEHNOLOGIJU-MIPRO</t>
  </si>
  <si>
    <t>PLAVI PODRUM VOLOSKO D.O.O.</t>
  </si>
  <si>
    <t>OPATIJA</t>
  </si>
  <si>
    <t>DRŽAVNI PRORAČUN</t>
  </si>
  <si>
    <t>ZNANJE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</si>
</sst>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[$€-2]\ * #,##0.00_);_([$€-2]\ * \(#,##0.00\);_([$€-2]\ 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0" fillId="0" borderId="1" xfId="0" applyNumberFormat="1" applyBorder="1" applyAlignment="1">
      <alignment horizontal="left" vertical="center" wrapText="1"/>
    </xf>
    <xf numFmtId="0" fontId="0" fillId="0" borderId="0" xfId="0" quotePrefix="1"/>
    <xf numFmtId="0" fontId="6" fillId="0" borderId="2" xfId="0" applyFont="1" applyBorder="1"/>
    <xf numFmtId="4" fontId="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vertical="center" wrapText="1"/>
    </xf>
    <xf numFmtId="2" fontId="12" fillId="0" borderId="1" xfId="0" applyNumberFormat="1" applyFont="1" applyBorder="1" applyAlignment="1">
      <alignment horizontal="left"/>
    </xf>
    <xf numFmtId="2" fontId="13" fillId="0" borderId="1" xfId="0" applyNumberFormat="1" applyFont="1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5" fontId="0" fillId="0" borderId="0" xfId="0" applyNumberFormat="1"/>
    <xf numFmtId="165" fontId="3" fillId="0" borderId="0" xfId="0" applyNumberFormat="1" applyFont="1"/>
    <xf numFmtId="165" fontId="1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/>
    <xf numFmtId="164" fontId="0" fillId="0" borderId="1" xfId="1" applyFon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left" wrapText="1"/>
    </xf>
    <xf numFmtId="0" fontId="12" fillId="0" borderId="1" xfId="0" applyNumberFormat="1" applyFont="1" applyBorder="1" applyAlignment="1">
      <alignment horizontal="left" vertical="top"/>
    </xf>
    <xf numFmtId="0" fontId="12" fillId="0" borderId="1" xfId="0" applyNumberFormat="1" applyFont="1" applyBorder="1" applyAlignment="1">
      <alignment horizontal="left" wrapText="1"/>
    </xf>
    <xf numFmtId="0" fontId="12" fillId="0" borderId="1" xfId="0" applyNumberFormat="1" applyFont="1" applyBorder="1" applyAlignment="1">
      <alignment horizontal="left" vertical="top" wrapText="1"/>
    </xf>
    <xf numFmtId="2" fontId="13" fillId="0" borderId="1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16" fillId="0" borderId="0" xfId="0" quotePrefix="1" applyNumberFormat="1" applyFont="1" applyAlignment="1">
      <alignment horizontal="left"/>
    </xf>
    <xf numFmtId="0" fontId="15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0" fillId="0" borderId="1" xfId="0" applyNumberFormat="1" applyBorder="1" applyAlignment="1"/>
    <xf numFmtId="49" fontId="12" fillId="0" borderId="1" xfId="0" applyNumberFormat="1" applyFont="1" applyBorder="1" applyAlignment="1"/>
    <xf numFmtId="0" fontId="4" fillId="0" borderId="1" xfId="0" applyFont="1" applyBorder="1" applyAlignment="1"/>
    <xf numFmtId="2" fontId="0" fillId="0" borderId="0" xfId="0" applyNumberFormat="1" applyBorder="1" applyAlignment="1">
      <alignment horizontal="left" vertical="center" wrapText="1"/>
    </xf>
    <xf numFmtId="0" fontId="12" fillId="0" borderId="1" xfId="0" quotePrefix="1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2" fillId="0" borderId="0" xfId="0" applyNumberFormat="1" applyFont="1" applyBorder="1" applyAlignment="1">
      <alignment horizontal="left" vertical="center" wrapText="1"/>
    </xf>
    <xf numFmtId="0" fontId="12" fillId="0" borderId="0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197"/>
  <sheetViews>
    <sheetView tabSelected="1" workbookViewId="0">
      <selection activeCell="C30" sqref="C30"/>
    </sheetView>
  </sheetViews>
  <sheetFormatPr defaultRowHeight="15" x14ac:dyDescent="0.25"/>
  <cols>
    <col min="2" max="2" width="41.5703125" style="63" bestFit="1" customWidth="1"/>
    <col min="3" max="3" width="26.85546875" style="50" customWidth="1"/>
    <col min="4" max="4" width="40.85546875" style="20" customWidth="1"/>
    <col min="5" max="5" width="11" style="55" bestFit="1" customWidth="1"/>
    <col min="6" max="6" width="11.28515625" style="13" customWidth="1"/>
    <col min="7" max="7" width="72.28515625" customWidth="1"/>
  </cols>
  <sheetData>
    <row r="1" spans="1:7" ht="18.75" x14ac:dyDescent="0.3">
      <c r="B1" s="61" t="s">
        <v>0</v>
      </c>
      <c r="C1" s="79" t="s">
        <v>1</v>
      </c>
      <c r="D1" s="80"/>
    </row>
    <row r="3" spans="1:7" ht="15.75" x14ac:dyDescent="0.25">
      <c r="B3" s="62" t="s">
        <v>2</v>
      </c>
      <c r="C3" s="50" t="s">
        <v>3</v>
      </c>
      <c r="D3" s="48" t="s">
        <v>4</v>
      </c>
      <c r="E3" s="76"/>
      <c r="F3" s="14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64" t="s">
        <v>6</v>
      </c>
      <c r="C5" s="40" t="s">
        <v>7</v>
      </c>
      <c r="D5" s="19" t="s">
        <v>8</v>
      </c>
      <c r="E5" s="77" t="s">
        <v>9</v>
      </c>
      <c r="F5" s="44" t="s">
        <v>10</v>
      </c>
      <c r="G5" s="5" t="s">
        <v>11</v>
      </c>
    </row>
    <row r="6" spans="1:7" s="1" customFormat="1" ht="16.5" customHeight="1" x14ac:dyDescent="0.25">
      <c r="A6"/>
      <c r="B6" s="65" t="s">
        <v>210</v>
      </c>
      <c r="C6" s="39">
        <v>27759560625</v>
      </c>
      <c r="D6" s="59" t="s">
        <v>137</v>
      </c>
      <c r="E6" s="49">
        <v>33.6</v>
      </c>
      <c r="F6" s="44">
        <v>3211</v>
      </c>
      <c r="G6" s="11" t="s">
        <v>12</v>
      </c>
    </row>
    <row r="7" spans="1:7" s="1" customFormat="1" ht="16.5" customHeight="1" x14ac:dyDescent="0.25">
      <c r="A7"/>
      <c r="B7" s="65" t="s">
        <v>136</v>
      </c>
      <c r="C7" s="50">
        <v>92963223473</v>
      </c>
      <c r="D7" s="59" t="s">
        <v>137</v>
      </c>
      <c r="E7" s="49">
        <v>1379.41</v>
      </c>
      <c r="F7" s="44"/>
      <c r="G7" s="5"/>
    </row>
    <row r="8" spans="1:7" s="1" customFormat="1" ht="17.25" customHeight="1" x14ac:dyDescent="0.25">
      <c r="A8"/>
      <c r="B8" s="65" t="s">
        <v>227</v>
      </c>
      <c r="C8" s="72" t="s">
        <v>228</v>
      </c>
      <c r="D8" s="59" t="s">
        <v>167</v>
      </c>
      <c r="E8" s="49">
        <v>760</v>
      </c>
      <c r="F8" s="44"/>
      <c r="G8" s="5"/>
    </row>
    <row r="9" spans="1:7" s="1" customFormat="1" ht="17.25" customHeight="1" x14ac:dyDescent="0.25">
      <c r="A9"/>
      <c r="B9" s="65" t="s">
        <v>233</v>
      </c>
      <c r="C9" s="52">
        <v>60174672203</v>
      </c>
      <c r="D9" s="59" t="s">
        <v>234</v>
      </c>
      <c r="E9" s="49">
        <v>246</v>
      </c>
      <c r="F9" s="44"/>
      <c r="G9" s="5"/>
    </row>
    <row r="10" spans="1:7" s="1" customFormat="1" ht="17.25" customHeight="1" x14ac:dyDescent="0.25">
      <c r="A10"/>
      <c r="B10" s="66" t="s">
        <v>50</v>
      </c>
      <c r="C10" s="52"/>
      <c r="D10" s="59"/>
      <c r="E10" s="53">
        <f>+SUM(E6:E9)</f>
        <v>2419.0100000000002</v>
      </c>
      <c r="F10" s="44"/>
      <c r="G10" s="5"/>
    </row>
    <row r="11" spans="1:7" s="1" customFormat="1" ht="17.25" customHeight="1" x14ac:dyDescent="0.25">
      <c r="A11"/>
      <c r="B11" s="66"/>
      <c r="C11" s="52"/>
      <c r="D11" s="59"/>
      <c r="E11" s="53"/>
      <c r="F11" s="44"/>
      <c r="G11" s="5"/>
    </row>
    <row r="12" spans="1:7" s="1" customFormat="1" ht="17.25" customHeight="1" x14ac:dyDescent="0.25">
      <c r="A12"/>
      <c r="B12" s="37" t="s">
        <v>168</v>
      </c>
      <c r="C12" s="39">
        <v>6226620908</v>
      </c>
      <c r="D12" s="59" t="s">
        <v>137</v>
      </c>
      <c r="E12" s="49">
        <v>12694.5</v>
      </c>
      <c r="F12" s="44">
        <v>3121</v>
      </c>
      <c r="G12" s="38" t="s">
        <v>41</v>
      </c>
    </row>
    <row r="13" spans="1:7" s="1" customFormat="1" ht="17.25" customHeight="1" x14ac:dyDescent="0.25">
      <c r="A13"/>
      <c r="B13" s="66" t="s">
        <v>50</v>
      </c>
      <c r="C13" s="39"/>
      <c r="D13" s="59"/>
      <c r="E13" s="53">
        <f>+SUM(E12)</f>
        <v>12694.5</v>
      </c>
      <c r="F13" s="44"/>
      <c r="G13" s="5"/>
    </row>
    <row r="14" spans="1:7" s="1" customFormat="1" ht="17.25" customHeight="1" x14ac:dyDescent="0.25">
      <c r="A14"/>
      <c r="B14" s="66"/>
      <c r="C14" s="39"/>
      <c r="D14" s="59"/>
      <c r="E14" s="53"/>
      <c r="F14" s="44"/>
      <c r="G14" s="5"/>
    </row>
    <row r="15" spans="1:7" s="1" customFormat="1" ht="15" customHeight="1" x14ac:dyDescent="0.25">
      <c r="A15"/>
      <c r="B15" s="67" t="s">
        <v>185</v>
      </c>
      <c r="C15" s="51">
        <v>82031999604</v>
      </c>
      <c r="D15" s="59" t="s">
        <v>137</v>
      </c>
      <c r="E15" s="49">
        <v>437.98</v>
      </c>
      <c r="F15" s="44">
        <v>3212</v>
      </c>
      <c r="G15" s="12" t="s">
        <v>157</v>
      </c>
    </row>
    <row r="16" spans="1:7" s="1" customFormat="1" ht="17.25" customHeight="1" x14ac:dyDescent="0.25">
      <c r="A16"/>
      <c r="B16" s="66" t="s">
        <v>50</v>
      </c>
      <c r="C16" s="52"/>
      <c r="D16" s="19"/>
      <c r="E16" s="53">
        <f>+SUM(E15)</f>
        <v>437.98</v>
      </c>
      <c r="F16" s="44"/>
      <c r="G16" s="5"/>
    </row>
    <row r="17" spans="1:8" s="1" customFormat="1" ht="17.25" customHeight="1" x14ac:dyDescent="0.25">
      <c r="A17"/>
      <c r="B17" s="64"/>
      <c r="C17" s="75"/>
      <c r="D17" s="19"/>
      <c r="E17" s="53"/>
      <c r="F17" s="44"/>
      <c r="G17" s="5"/>
    </row>
    <row r="18" spans="1:8" s="1" customFormat="1" ht="30" x14ac:dyDescent="0.25">
      <c r="A18"/>
      <c r="B18" s="65" t="s">
        <v>166</v>
      </c>
      <c r="C18" s="56" t="s">
        <v>169</v>
      </c>
      <c r="D18" s="60" t="s">
        <v>167</v>
      </c>
      <c r="E18" s="49">
        <v>300</v>
      </c>
      <c r="F18" s="45">
        <v>3213</v>
      </c>
      <c r="G18" s="11" t="s">
        <v>13</v>
      </c>
      <c r="H18" s="15"/>
    </row>
    <row r="19" spans="1:8" s="1" customFormat="1" x14ac:dyDescent="0.25">
      <c r="A19"/>
      <c r="B19" s="65" t="s">
        <v>232</v>
      </c>
      <c r="C19" s="51">
        <v>84838770814</v>
      </c>
      <c r="D19" s="59" t="s">
        <v>137</v>
      </c>
      <c r="E19" s="49">
        <v>40</v>
      </c>
      <c r="F19" s="45"/>
      <c r="G19" s="11"/>
    </row>
    <row r="20" spans="1:8" s="1" customFormat="1" x14ac:dyDescent="0.25">
      <c r="A20"/>
      <c r="B20" s="65" t="s">
        <v>233</v>
      </c>
      <c r="C20" s="52">
        <v>60174672203</v>
      </c>
      <c r="D20" s="59" t="s">
        <v>234</v>
      </c>
      <c r="E20" s="49">
        <v>900</v>
      </c>
      <c r="F20" s="45"/>
      <c r="G20" s="11"/>
    </row>
    <row r="21" spans="1:8" s="1" customFormat="1" ht="30" x14ac:dyDescent="0.25">
      <c r="A21"/>
      <c r="B21" s="65" t="s">
        <v>250</v>
      </c>
      <c r="C21" s="52">
        <v>75508100288</v>
      </c>
      <c r="D21" s="59" t="s">
        <v>137</v>
      </c>
      <c r="E21" s="49">
        <v>80</v>
      </c>
      <c r="F21" s="45"/>
      <c r="G21" s="11"/>
    </row>
    <row r="22" spans="1:8" s="1" customFormat="1" x14ac:dyDescent="0.25">
      <c r="A22"/>
      <c r="B22" s="66" t="s">
        <v>50</v>
      </c>
      <c r="C22" s="50"/>
      <c r="D22" s="59"/>
      <c r="E22" s="53">
        <f>+SUM(E18:E21)</f>
        <v>1320</v>
      </c>
      <c r="F22" s="45"/>
      <c r="G22" s="11"/>
    </row>
    <row r="23" spans="1:8" s="1" customFormat="1" x14ac:dyDescent="0.25">
      <c r="A23"/>
      <c r="B23" s="65"/>
      <c r="C23" s="50"/>
      <c r="D23" s="59"/>
      <c r="E23" s="53"/>
      <c r="F23" s="45"/>
      <c r="G23" s="11"/>
    </row>
    <row r="24" spans="1:8" s="1" customFormat="1" x14ac:dyDescent="0.25">
      <c r="A24"/>
      <c r="B24" s="65" t="s">
        <v>153</v>
      </c>
      <c r="C24" s="52">
        <v>65638061875</v>
      </c>
      <c r="D24" s="59" t="s">
        <v>137</v>
      </c>
      <c r="E24" s="49">
        <v>21.31</v>
      </c>
      <c r="F24" s="45">
        <v>3221</v>
      </c>
      <c r="G24" s="11" t="s">
        <v>14</v>
      </c>
    </row>
    <row r="25" spans="1:8" s="1" customFormat="1" x14ac:dyDescent="0.25">
      <c r="A25"/>
      <c r="B25" s="65" t="s">
        <v>154</v>
      </c>
      <c r="C25" s="51">
        <v>97838993800</v>
      </c>
      <c r="D25" s="59" t="s">
        <v>137</v>
      </c>
      <c r="E25" s="49">
        <v>27.08</v>
      </c>
      <c r="F25" s="45"/>
      <c r="G25" s="11"/>
    </row>
    <row r="26" spans="1:8" s="1" customFormat="1" x14ac:dyDescent="0.25">
      <c r="A26"/>
      <c r="B26" s="65" t="s">
        <v>160</v>
      </c>
      <c r="C26" s="51" t="s">
        <v>161</v>
      </c>
      <c r="D26" s="59" t="s">
        <v>162</v>
      </c>
      <c r="E26" s="49">
        <v>225.92</v>
      </c>
      <c r="F26" s="45"/>
      <c r="G26" s="12"/>
    </row>
    <row r="27" spans="1:8" s="1" customFormat="1" x14ac:dyDescent="0.25">
      <c r="A27"/>
      <c r="B27" s="65" t="s">
        <v>184</v>
      </c>
      <c r="C27" s="52">
        <v>3454358063</v>
      </c>
      <c r="D27" s="59" t="s">
        <v>137</v>
      </c>
      <c r="E27" s="49">
        <v>1925.3</v>
      </c>
      <c r="F27" s="45"/>
      <c r="G27" s="12"/>
    </row>
    <row r="28" spans="1:8" s="1" customFormat="1" x14ac:dyDescent="0.25">
      <c r="A28"/>
      <c r="B28" s="65" t="s">
        <v>209</v>
      </c>
      <c r="C28" s="52">
        <v>87311810356</v>
      </c>
      <c r="D28" s="59" t="s">
        <v>197</v>
      </c>
      <c r="E28" s="49">
        <v>2.9</v>
      </c>
      <c r="F28" s="45"/>
      <c r="G28" s="12"/>
    </row>
    <row r="29" spans="1:8" s="1" customFormat="1" x14ac:dyDescent="0.25">
      <c r="A29"/>
      <c r="B29" s="65" t="s">
        <v>214</v>
      </c>
      <c r="C29" s="52">
        <v>52931027628</v>
      </c>
      <c r="D29" s="59" t="s">
        <v>137</v>
      </c>
      <c r="E29" s="49">
        <v>1158.75</v>
      </c>
      <c r="F29" s="45"/>
      <c r="G29" s="12"/>
    </row>
    <row r="30" spans="1:8" s="1" customFormat="1" x14ac:dyDescent="0.25">
      <c r="A30"/>
      <c r="B30" s="65" t="s">
        <v>215</v>
      </c>
      <c r="C30" s="52">
        <v>94443043935</v>
      </c>
      <c r="D30" s="59" t="s">
        <v>137</v>
      </c>
      <c r="E30" s="49">
        <v>75.25</v>
      </c>
      <c r="F30" s="45"/>
      <c r="G30" s="12"/>
    </row>
    <row r="31" spans="1:8" s="1" customFormat="1" x14ac:dyDescent="0.25">
      <c r="A31"/>
      <c r="B31" s="65" t="s">
        <v>255</v>
      </c>
      <c r="C31" s="52">
        <v>79072311177</v>
      </c>
      <c r="D31" s="59" t="s">
        <v>137</v>
      </c>
      <c r="E31" s="49">
        <v>220.41</v>
      </c>
      <c r="F31" s="45"/>
      <c r="G31" s="12"/>
    </row>
    <row r="32" spans="1:8" s="1" customFormat="1" x14ac:dyDescent="0.25">
      <c r="A32"/>
      <c r="B32" s="65" t="s">
        <v>263</v>
      </c>
      <c r="C32" s="52">
        <v>80627693538</v>
      </c>
      <c r="D32" s="59" t="s">
        <v>137</v>
      </c>
      <c r="E32" s="49">
        <v>52.75</v>
      </c>
      <c r="F32" s="45"/>
      <c r="G32" s="12"/>
    </row>
    <row r="33" spans="1:7" s="1" customFormat="1" x14ac:dyDescent="0.25">
      <c r="A33"/>
      <c r="B33" s="65" t="s">
        <v>196</v>
      </c>
      <c r="C33" s="52">
        <v>50467974870</v>
      </c>
      <c r="D33" s="59" t="s">
        <v>197</v>
      </c>
      <c r="E33" s="49">
        <v>78.180000000000007</v>
      </c>
      <c r="F33" s="45"/>
      <c r="G33" s="12"/>
    </row>
    <row r="34" spans="1:7" s="1" customFormat="1" x14ac:dyDescent="0.25">
      <c r="A34"/>
      <c r="B34" s="66" t="s">
        <v>50</v>
      </c>
      <c r="C34" s="52"/>
      <c r="D34" s="59"/>
      <c r="E34" s="53">
        <f>+SUM(E24:E33)</f>
        <v>3787.85</v>
      </c>
      <c r="F34" s="45"/>
      <c r="G34" s="12"/>
    </row>
    <row r="35" spans="1:7" s="1" customFormat="1" x14ac:dyDescent="0.25">
      <c r="A35"/>
      <c r="B35" s="65"/>
      <c r="C35" s="52"/>
      <c r="D35" s="59"/>
      <c r="E35" s="53"/>
      <c r="F35" s="45"/>
      <c r="G35" s="12"/>
    </row>
    <row r="36" spans="1:7" s="1" customFormat="1" x14ac:dyDescent="0.25">
      <c r="A36"/>
      <c r="B36" s="65" t="s">
        <v>204</v>
      </c>
      <c r="C36" s="51">
        <v>95092888930</v>
      </c>
      <c r="D36" s="59" t="s">
        <v>137</v>
      </c>
      <c r="E36" s="23">
        <v>337.42</v>
      </c>
      <c r="F36" s="45">
        <v>3222</v>
      </c>
      <c r="G36" s="12" t="s">
        <v>15</v>
      </c>
    </row>
    <row r="37" spans="1:7" s="1" customFormat="1" x14ac:dyDescent="0.25">
      <c r="A37"/>
      <c r="B37" s="65" t="s">
        <v>224</v>
      </c>
      <c r="C37" s="51">
        <v>84377430482</v>
      </c>
      <c r="D37" s="59" t="s">
        <v>137</v>
      </c>
      <c r="E37" s="23">
        <v>13.2</v>
      </c>
      <c r="F37" s="45"/>
      <c r="G37" s="12"/>
    </row>
    <row r="38" spans="1:7" s="1" customFormat="1" x14ac:dyDescent="0.25">
      <c r="A38"/>
      <c r="B38" s="65" t="s">
        <v>225</v>
      </c>
      <c r="C38" s="51">
        <v>47432874968</v>
      </c>
      <c r="D38" s="59" t="s">
        <v>137</v>
      </c>
      <c r="E38" s="23">
        <v>18.149999999999999</v>
      </c>
      <c r="F38" s="45"/>
      <c r="G38" s="12"/>
    </row>
    <row r="39" spans="1:7" s="1" customFormat="1" x14ac:dyDescent="0.25">
      <c r="A39"/>
      <c r="B39" s="65" t="s">
        <v>258</v>
      </c>
      <c r="C39" s="51">
        <v>97630466027</v>
      </c>
      <c r="D39" s="59" t="s">
        <v>137</v>
      </c>
      <c r="E39" s="23">
        <v>1071.5999999999999</v>
      </c>
      <c r="F39" s="45"/>
      <c r="G39" s="12"/>
    </row>
    <row r="40" spans="1:7" s="1" customFormat="1" x14ac:dyDescent="0.25">
      <c r="A40"/>
      <c r="B40" s="66" t="s">
        <v>50</v>
      </c>
      <c r="C40" s="52"/>
      <c r="D40" s="59"/>
      <c r="E40" s="53">
        <f>+SUM(E36:E39)</f>
        <v>1440.37</v>
      </c>
      <c r="F40" s="45"/>
      <c r="G40" s="12"/>
    </row>
    <row r="41" spans="1:7" s="1" customFormat="1" x14ac:dyDescent="0.25">
      <c r="A41"/>
      <c r="B41" s="66"/>
      <c r="C41" s="52"/>
      <c r="D41" s="59"/>
      <c r="E41" s="53"/>
      <c r="F41" s="45"/>
      <c r="G41" s="12"/>
    </row>
    <row r="42" spans="1:7" s="1" customFormat="1" x14ac:dyDescent="0.25">
      <c r="A42" s="10"/>
      <c r="B42" s="65" t="s">
        <v>173</v>
      </c>
      <c r="C42" s="39">
        <v>7202260372</v>
      </c>
      <c r="D42" s="59" t="s">
        <v>137</v>
      </c>
      <c r="E42" s="23">
        <v>603.78</v>
      </c>
      <c r="F42" s="45">
        <v>3223</v>
      </c>
      <c r="G42" s="12" t="s">
        <v>16</v>
      </c>
    </row>
    <row r="43" spans="1:7" s="1" customFormat="1" x14ac:dyDescent="0.25">
      <c r="A43" s="10"/>
      <c r="B43" s="65" t="s">
        <v>200</v>
      </c>
      <c r="C43" s="39">
        <v>40458377517</v>
      </c>
      <c r="D43" s="59" t="s">
        <v>137</v>
      </c>
      <c r="E43" s="23">
        <v>4424.97</v>
      </c>
      <c r="F43" s="45"/>
      <c r="G43" s="12"/>
    </row>
    <row r="44" spans="1:7" s="1" customFormat="1" x14ac:dyDescent="0.25">
      <c r="A44" s="10"/>
      <c r="B44" s="65" t="s">
        <v>210</v>
      </c>
      <c r="C44" s="39">
        <v>27759560625</v>
      </c>
      <c r="D44" s="59" t="s">
        <v>137</v>
      </c>
      <c r="E44" s="23">
        <v>320.29000000000002</v>
      </c>
      <c r="F44" s="45"/>
      <c r="G44" s="12"/>
    </row>
    <row r="45" spans="1:7" s="1" customFormat="1" x14ac:dyDescent="0.25">
      <c r="A45" s="10"/>
      <c r="B45" s="65" t="s">
        <v>249</v>
      </c>
      <c r="C45" s="39">
        <v>63073332379</v>
      </c>
      <c r="D45" s="59" t="s">
        <v>137</v>
      </c>
      <c r="E45" s="23">
        <v>2092.1799999999998</v>
      </c>
      <c r="F45" s="45"/>
      <c r="G45" s="12"/>
    </row>
    <row r="46" spans="1:7" s="1" customFormat="1" x14ac:dyDescent="0.25">
      <c r="A46" s="10"/>
      <c r="B46" s="65" t="s">
        <v>252</v>
      </c>
      <c r="C46" s="39">
        <v>15907062900</v>
      </c>
      <c r="D46" s="59" t="s">
        <v>137</v>
      </c>
      <c r="E46" s="23">
        <v>3233.95</v>
      </c>
      <c r="F46" s="45"/>
      <c r="G46" s="12"/>
    </row>
    <row r="47" spans="1:7" s="1" customFormat="1" x14ac:dyDescent="0.25">
      <c r="A47" s="10"/>
      <c r="B47" s="66" t="s">
        <v>50</v>
      </c>
      <c r="C47" s="39"/>
      <c r="D47" s="59"/>
      <c r="E47" s="24">
        <f>+SUM(E42:E46)</f>
        <v>10675.169999999998</v>
      </c>
      <c r="F47" s="45"/>
      <c r="G47" s="12"/>
    </row>
    <row r="48" spans="1:7" s="1" customFormat="1" x14ac:dyDescent="0.25">
      <c r="A48" s="10"/>
      <c r="B48" s="65"/>
      <c r="C48" s="74"/>
      <c r="D48" s="59"/>
      <c r="E48" s="24"/>
      <c r="F48" s="45"/>
      <c r="G48" s="12"/>
    </row>
    <row r="49" spans="2:8" ht="15.75" x14ac:dyDescent="0.25">
      <c r="B49" s="37" t="s">
        <v>144</v>
      </c>
      <c r="C49" s="57" t="s">
        <v>145</v>
      </c>
      <c r="D49" s="38" t="s">
        <v>137</v>
      </c>
      <c r="E49" s="23">
        <v>70</v>
      </c>
      <c r="F49" s="46">
        <v>3224</v>
      </c>
      <c r="G49" s="2" t="s">
        <v>17</v>
      </c>
    </row>
    <row r="50" spans="2:8" ht="31.5" x14ac:dyDescent="0.25">
      <c r="B50" s="43" t="s">
        <v>155</v>
      </c>
      <c r="C50" s="39">
        <v>86813677256</v>
      </c>
      <c r="D50" s="59" t="s">
        <v>137</v>
      </c>
      <c r="E50" s="23">
        <v>82.5</v>
      </c>
      <c r="F50" s="46"/>
      <c r="G50" s="2"/>
    </row>
    <row r="51" spans="2:8" x14ac:dyDescent="0.25">
      <c r="B51" s="22" t="s">
        <v>159</v>
      </c>
      <c r="C51" s="39">
        <v>34304832318</v>
      </c>
      <c r="D51" s="59" t="s">
        <v>137</v>
      </c>
      <c r="E51" s="23">
        <v>16.8</v>
      </c>
      <c r="F51" s="46"/>
      <c r="G51" s="2" t="s">
        <v>148</v>
      </c>
    </row>
    <row r="52" spans="2:8" x14ac:dyDescent="0.25">
      <c r="B52" s="22" t="s">
        <v>163</v>
      </c>
      <c r="C52" s="39" t="s">
        <v>164</v>
      </c>
      <c r="D52" s="59" t="s">
        <v>165</v>
      </c>
      <c r="E52" s="23">
        <v>680.2</v>
      </c>
      <c r="F52" s="46"/>
      <c r="G52" s="2"/>
    </row>
    <row r="53" spans="2:8" x14ac:dyDescent="0.25">
      <c r="B53" s="22" t="s">
        <v>182</v>
      </c>
      <c r="C53" s="39">
        <v>32614011568</v>
      </c>
      <c r="D53" s="59" t="s">
        <v>183</v>
      </c>
      <c r="E53" s="23">
        <v>2702.04</v>
      </c>
      <c r="F53" s="46"/>
      <c r="G53" s="2"/>
    </row>
    <row r="54" spans="2:8" x14ac:dyDescent="0.25">
      <c r="B54" s="22" t="s">
        <v>188</v>
      </c>
      <c r="C54" s="52">
        <v>72035282410</v>
      </c>
      <c r="D54" s="59" t="s">
        <v>137</v>
      </c>
      <c r="E54" s="49">
        <v>414</v>
      </c>
      <c r="F54" s="46"/>
      <c r="G54" s="2"/>
    </row>
    <row r="55" spans="2:8" x14ac:dyDescent="0.25">
      <c r="B55" s="65" t="s">
        <v>194</v>
      </c>
      <c r="C55" s="52">
        <v>11374156664</v>
      </c>
      <c r="D55" s="59" t="s">
        <v>195</v>
      </c>
      <c r="E55" s="49">
        <v>177.38</v>
      </c>
      <c r="F55" s="46"/>
      <c r="G55" s="2"/>
    </row>
    <row r="56" spans="2:8" x14ac:dyDescent="0.25">
      <c r="B56" s="65" t="s">
        <v>207</v>
      </c>
      <c r="C56" s="39">
        <v>89964003589</v>
      </c>
      <c r="D56" s="59" t="s">
        <v>137</v>
      </c>
      <c r="E56" s="49">
        <v>452.25</v>
      </c>
      <c r="F56" s="46"/>
      <c r="G56" s="2"/>
    </row>
    <row r="57" spans="2:8" x14ac:dyDescent="0.25">
      <c r="B57" s="65" t="s">
        <v>226</v>
      </c>
      <c r="C57" s="39">
        <v>85584865987</v>
      </c>
      <c r="D57" s="59" t="s">
        <v>137</v>
      </c>
      <c r="E57" s="49">
        <v>31.96</v>
      </c>
      <c r="F57" s="46"/>
      <c r="G57" s="2"/>
    </row>
    <row r="58" spans="2:8" x14ac:dyDescent="0.25">
      <c r="B58" s="37" t="s">
        <v>229</v>
      </c>
      <c r="C58" s="52" t="s">
        <v>230</v>
      </c>
      <c r="D58" s="59" t="s">
        <v>231</v>
      </c>
      <c r="E58" s="49">
        <v>376.62</v>
      </c>
      <c r="F58" s="46"/>
      <c r="G58" s="2"/>
    </row>
    <row r="59" spans="2:8" x14ac:dyDescent="0.25">
      <c r="B59" s="66" t="s">
        <v>50</v>
      </c>
      <c r="C59" s="52"/>
      <c r="D59" s="59"/>
      <c r="E59" s="53">
        <f>+SUM(E49:E58)</f>
        <v>5003.75</v>
      </c>
      <c r="F59" s="46"/>
      <c r="G59" s="2"/>
    </row>
    <row r="60" spans="2:8" x14ac:dyDescent="0.25">
      <c r="B60" s="66"/>
      <c r="C60" s="52"/>
      <c r="D60" s="59"/>
      <c r="E60" s="53"/>
      <c r="F60" s="46"/>
      <c r="G60" s="2"/>
    </row>
    <row r="61" spans="2:8" x14ac:dyDescent="0.25">
      <c r="B61" s="63" t="s">
        <v>179</v>
      </c>
      <c r="C61" s="50">
        <v>19819724166</v>
      </c>
      <c r="D61" s="20" t="s">
        <v>180</v>
      </c>
      <c r="E61" s="55">
        <v>843.75</v>
      </c>
      <c r="F61" s="46">
        <v>3231</v>
      </c>
      <c r="G61" s="2" t="s">
        <v>18</v>
      </c>
    </row>
    <row r="62" spans="2:8" x14ac:dyDescent="0.25">
      <c r="B62" s="65" t="s">
        <v>158</v>
      </c>
      <c r="C62" s="51">
        <v>51473089399</v>
      </c>
      <c r="D62" s="59" t="s">
        <v>137</v>
      </c>
      <c r="E62" s="49">
        <v>11</v>
      </c>
      <c r="F62" s="46"/>
      <c r="G62" s="2" t="s">
        <v>148</v>
      </c>
    </row>
    <row r="63" spans="2:8" ht="14.25" customHeight="1" x14ac:dyDescent="0.25">
      <c r="B63" s="65" t="s">
        <v>189</v>
      </c>
      <c r="C63" s="39">
        <v>68419124305</v>
      </c>
      <c r="D63" s="59" t="s">
        <v>137</v>
      </c>
      <c r="E63" s="49">
        <v>31.86</v>
      </c>
      <c r="F63" s="46"/>
      <c r="G63" s="2"/>
    </row>
    <row r="64" spans="2:8" ht="14.25" customHeight="1" x14ac:dyDescent="0.25">
      <c r="B64" s="65" t="s">
        <v>201</v>
      </c>
      <c r="C64" s="39">
        <v>81793146560</v>
      </c>
      <c r="D64" s="59" t="s">
        <v>137</v>
      </c>
      <c r="E64" s="23">
        <v>5306.33</v>
      </c>
      <c r="F64" s="46"/>
      <c r="G64" s="2"/>
      <c r="H64" s="15"/>
    </row>
    <row r="65" spans="2:8" ht="14.25" customHeight="1" x14ac:dyDescent="0.25">
      <c r="B65" s="65"/>
      <c r="C65" s="39"/>
      <c r="D65" s="59"/>
      <c r="E65" s="23">
        <v>258.81</v>
      </c>
      <c r="F65" s="46"/>
      <c r="G65" s="2"/>
      <c r="H65" s="71"/>
    </row>
    <row r="66" spans="2:8" x14ac:dyDescent="0.25">
      <c r="B66" s="37" t="s">
        <v>209</v>
      </c>
      <c r="C66" s="52">
        <v>87311810356</v>
      </c>
      <c r="D66" s="59" t="s">
        <v>197</v>
      </c>
      <c r="E66" s="49">
        <v>78.17</v>
      </c>
      <c r="F66" s="46"/>
      <c r="G66" s="2"/>
    </row>
    <row r="67" spans="2:8" x14ac:dyDescent="0.25">
      <c r="B67" s="66" t="s">
        <v>50</v>
      </c>
      <c r="C67" s="52"/>
      <c r="D67" s="59"/>
      <c r="E67" s="53">
        <f>+SUM(E61:E66)</f>
        <v>6529.92</v>
      </c>
      <c r="F67" s="46"/>
      <c r="G67" s="2"/>
    </row>
    <row r="68" spans="2:8" x14ac:dyDescent="0.25">
      <c r="B68" s="66"/>
      <c r="C68" s="52"/>
      <c r="D68" s="59"/>
      <c r="E68" s="49"/>
      <c r="F68" s="46"/>
      <c r="G68" s="2"/>
    </row>
    <row r="69" spans="2:8" x14ac:dyDescent="0.25">
      <c r="B69" s="65" t="s">
        <v>187</v>
      </c>
      <c r="C69" s="51">
        <v>82305310534</v>
      </c>
      <c r="D69" s="59" t="s">
        <v>137</v>
      </c>
      <c r="E69" s="49">
        <v>129.6</v>
      </c>
      <c r="F69" s="46">
        <v>3232</v>
      </c>
      <c r="G69" s="2" t="s">
        <v>19</v>
      </c>
    </row>
    <row r="70" spans="2:8" x14ac:dyDescent="0.25">
      <c r="B70" s="65" t="s">
        <v>218</v>
      </c>
      <c r="C70" s="51">
        <v>82691288367</v>
      </c>
      <c r="D70" s="59" t="s">
        <v>137</v>
      </c>
      <c r="E70" s="49">
        <v>87.5</v>
      </c>
      <c r="F70" s="46"/>
      <c r="G70" s="2"/>
    </row>
    <row r="71" spans="2:8" x14ac:dyDescent="0.25">
      <c r="B71" s="65" t="s">
        <v>242</v>
      </c>
      <c r="C71" s="39">
        <v>88512251460</v>
      </c>
      <c r="D71" s="59" t="s">
        <v>243</v>
      </c>
      <c r="E71" s="23">
        <v>835</v>
      </c>
      <c r="F71" s="46"/>
      <c r="G71" s="2"/>
    </row>
    <row r="72" spans="2:8" x14ac:dyDescent="0.25">
      <c r="B72" s="65" t="s">
        <v>244</v>
      </c>
      <c r="C72" s="39">
        <v>80713881411</v>
      </c>
      <c r="D72" s="59" t="s">
        <v>245</v>
      </c>
      <c r="E72" s="23">
        <v>156.25</v>
      </c>
      <c r="F72" s="46"/>
      <c r="G72" s="2"/>
    </row>
    <row r="73" spans="2:8" x14ac:dyDescent="0.25">
      <c r="B73" s="65" t="s">
        <v>247</v>
      </c>
      <c r="C73" s="39">
        <v>51065127989</v>
      </c>
      <c r="D73" s="59" t="s">
        <v>248</v>
      </c>
      <c r="E73" s="23">
        <v>275</v>
      </c>
      <c r="F73" s="46"/>
      <c r="G73" s="2"/>
    </row>
    <row r="74" spans="2:8" x14ac:dyDescent="0.25">
      <c r="B74" s="66" t="s">
        <v>50</v>
      </c>
      <c r="C74" s="39"/>
      <c r="D74" s="59"/>
      <c r="E74" s="24">
        <f>+SUM(E69:E73)</f>
        <v>1483.35</v>
      </c>
      <c r="F74" s="46"/>
      <c r="G74" s="2"/>
    </row>
    <row r="75" spans="2:8" x14ac:dyDescent="0.25">
      <c r="B75" s="66"/>
      <c r="C75" s="52"/>
      <c r="D75" s="59"/>
      <c r="E75" s="53"/>
      <c r="F75" s="46"/>
      <c r="G75" s="2"/>
    </row>
    <row r="76" spans="2:8" ht="15.75" x14ac:dyDescent="0.25">
      <c r="B76" s="37" t="s">
        <v>138</v>
      </c>
      <c r="C76" s="57">
        <v>29335485941</v>
      </c>
      <c r="D76" s="38" t="s">
        <v>137</v>
      </c>
      <c r="E76" s="54">
        <v>3375</v>
      </c>
      <c r="F76" s="46">
        <v>3233</v>
      </c>
      <c r="G76" s="2" t="s">
        <v>20</v>
      </c>
    </row>
    <row r="77" spans="2:8" x14ac:dyDescent="0.25">
      <c r="B77" s="65" t="s">
        <v>147</v>
      </c>
      <c r="C77" s="58">
        <v>84708418899</v>
      </c>
      <c r="D77" s="59" t="s">
        <v>137</v>
      </c>
      <c r="E77" s="49">
        <v>998.1</v>
      </c>
      <c r="F77" s="46"/>
      <c r="G77" s="2" t="s">
        <v>148</v>
      </c>
    </row>
    <row r="78" spans="2:8" x14ac:dyDescent="0.25">
      <c r="B78" s="37" t="s">
        <v>152</v>
      </c>
      <c r="C78" s="52">
        <v>53205419777</v>
      </c>
      <c r="D78" s="59" t="s">
        <v>137</v>
      </c>
      <c r="E78" s="49">
        <v>97.5</v>
      </c>
      <c r="F78" s="46"/>
      <c r="G78" s="2"/>
    </row>
    <row r="79" spans="2:8" x14ac:dyDescent="0.25">
      <c r="B79" s="65" t="s">
        <v>208</v>
      </c>
      <c r="C79" s="42">
        <v>64546066176</v>
      </c>
      <c r="D79" s="59" t="s">
        <v>137</v>
      </c>
      <c r="E79" s="49">
        <v>1032.1400000000001</v>
      </c>
      <c r="F79" s="46"/>
      <c r="G79" s="2"/>
    </row>
    <row r="80" spans="2:8" x14ac:dyDescent="0.25">
      <c r="B80" s="37" t="s">
        <v>237</v>
      </c>
      <c r="C80" s="52">
        <v>41317489366</v>
      </c>
      <c r="D80" s="59" t="s">
        <v>238</v>
      </c>
      <c r="E80" s="49">
        <v>124.95</v>
      </c>
      <c r="F80" s="46"/>
      <c r="G80" s="2"/>
    </row>
    <row r="81" spans="2:7" x14ac:dyDescent="0.25">
      <c r="B81" s="37" t="s">
        <v>235</v>
      </c>
      <c r="C81" s="52">
        <v>29035933600</v>
      </c>
      <c r="D81" s="59" t="s">
        <v>236</v>
      </c>
      <c r="E81" s="49">
        <v>480.28</v>
      </c>
      <c r="F81" s="46"/>
      <c r="G81" s="2"/>
    </row>
    <row r="82" spans="2:7" x14ac:dyDescent="0.25">
      <c r="B82" s="66" t="s">
        <v>50</v>
      </c>
      <c r="C82" s="52"/>
      <c r="D82" s="59"/>
      <c r="E82" s="53">
        <f>+SUM(E76:E81)</f>
        <v>6107.97</v>
      </c>
      <c r="F82" s="46"/>
      <c r="G82" s="2"/>
    </row>
    <row r="83" spans="2:7" x14ac:dyDescent="0.25">
      <c r="B83" s="65"/>
      <c r="C83" s="51"/>
      <c r="D83" s="59"/>
      <c r="E83" s="49"/>
    </row>
    <row r="84" spans="2:7" x14ac:dyDescent="0.25">
      <c r="B84" s="68" t="s">
        <v>170</v>
      </c>
      <c r="C84" s="39">
        <v>83416546499</v>
      </c>
      <c r="D84" s="59" t="s">
        <v>137</v>
      </c>
      <c r="E84" s="23">
        <v>109.45</v>
      </c>
      <c r="F84" s="46">
        <v>3234</v>
      </c>
      <c r="G84" s="2" t="s">
        <v>21</v>
      </c>
    </row>
    <row r="85" spans="2:7" x14ac:dyDescent="0.25">
      <c r="B85" s="65" t="s">
        <v>173</v>
      </c>
      <c r="C85" s="39">
        <v>7202260372</v>
      </c>
      <c r="D85" s="59" t="s">
        <v>137</v>
      </c>
      <c r="E85" s="23">
        <v>73.44</v>
      </c>
      <c r="F85" s="46"/>
      <c r="G85" s="2"/>
    </row>
    <row r="86" spans="2:7" x14ac:dyDescent="0.25">
      <c r="B86" s="65" t="s">
        <v>175</v>
      </c>
      <c r="C86" s="39">
        <v>85584865987</v>
      </c>
      <c r="D86" s="59" t="s">
        <v>137</v>
      </c>
      <c r="E86" s="49">
        <v>384.05</v>
      </c>
      <c r="F86" s="46"/>
      <c r="G86" s="2"/>
    </row>
    <row r="87" spans="2:7" x14ac:dyDescent="0.25">
      <c r="B87" s="65" t="s">
        <v>200</v>
      </c>
      <c r="C87" s="39">
        <v>40458377517</v>
      </c>
      <c r="D87" s="59" t="s">
        <v>137</v>
      </c>
      <c r="E87" s="23">
        <v>165.43</v>
      </c>
      <c r="F87" s="46"/>
      <c r="G87" s="2"/>
    </row>
    <row r="88" spans="2:7" x14ac:dyDescent="0.25">
      <c r="B88" s="65" t="s">
        <v>174</v>
      </c>
      <c r="C88" s="39">
        <v>85584865987</v>
      </c>
      <c r="D88" s="59" t="s">
        <v>137</v>
      </c>
      <c r="E88" s="23">
        <v>45.52</v>
      </c>
      <c r="F88" s="46"/>
      <c r="G88" s="2"/>
    </row>
    <row r="89" spans="2:7" x14ac:dyDescent="0.25">
      <c r="B89" s="65" t="s">
        <v>246</v>
      </c>
      <c r="C89" s="39">
        <v>21995383778</v>
      </c>
      <c r="D89" s="59" t="s">
        <v>137</v>
      </c>
      <c r="E89" s="23">
        <v>1631.26</v>
      </c>
      <c r="F89" s="46"/>
      <c r="G89" s="2"/>
    </row>
    <row r="90" spans="2:7" x14ac:dyDescent="0.25">
      <c r="B90" s="65" t="s">
        <v>254</v>
      </c>
      <c r="C90" s="39">
        <v>93830136269</v>
      </c>
      <c r="D90" s="59" t="s">
        <v>137</v>
      </c>
      <c r="E90" s="23">
        <v>773.38</v>
      </c>
      <c r="F90" s="46"/>
      <c r="G90" s="2"/>
    </row>
    <row r="91" spans="2:7" x14ac:dyDescent="0.25">
      <c r="B91" s="66" t="s">
        <v>50</v>
      </c>
      <c r="C91" s="39"/>
      <c r="D91" s="59"/>
      <c r="E91" s="24">
        <f>+SUM(E84:E90)</f>
        <v>3182.53</v>
      </c>
      <c r="F91" s="46"/>
      <c r="G91" s="2"/>
    </row>
    <row r="92" spans="2:7" x14ac:dyDescent="0.25">
      <c r="B92" s="66"/>
      <c r="C92" s="52"/>
      <c r="D92" s="59"/>
      <c r="E92" s="49"/>
      <c r="F92" s="46"/>
      <c r="G92" s="2"/>
    </row>
    <row r="93" spans="2:7" x14ac:dyDescent="0.25">
      <c r="B93" s="65" t="s">
        <v>149</v>
      </c>
      <c r="C93" s="51">
        <v>48029320218</v>
      </c>
      <c r="D93" s="59" t="s">
        <v>137</v>
      </c>
      <c r="E93" s="49">
        <v>3368.75</v>
      </c>
      <c r="F93" s="46">
        <v>3235</v>
      </c>
      <c r="G93" s="2" t="s">
        <v>22</v>
      </c>
    </row>
    <row r="94" spans="2:7" x14ac:dyDescent="0.25">
      <c r="B94" s="65" t="s">
        <v>192</v>
      </c>
      <c r="C94" s="51">
        <v>53921712112</v>
      </c>
      <c r="D94" s="59" t="s">
        <v>137</v>
      </c>
      <c r="E94" s="49">
        <v>1200</v>
      </c>
      <c r="F94" s="46"/>
      <c r="G94" s="2"/>
    </row>
    <row r="95" spans="2:7" x14ac:dyDescent="0.25">
      <c r="B95" s="65" t="s">
        <v>201</v>
      </c>
      <c r="C95" s="39">
        <v>81793146560</v>
      </c>
      <c r="D95" s="59" t="s">
        <v>137</v>
      </c>
      <c r="E95" s="23">
        <v>16.59</v>
      </c>
      <c r="F95" s="46"/>
      <c r="G95" s="2"/>
    </row>
    <row r="96" spans="2:7" x14ac:dyDescent="0.25">
      <c r="B96" s="65" t="s">
        <v>212</v>
      </c>
      <c r="C96" s="39">
        <v>85821130368</v>
      </c>
      <c r="D96" s="59" t="s">
        <v>137</v>
      </c>
      <c r="E96" s="23">
        <v>16.18</v>
      </c>
      <c r="F96" s="46"/>
      <c r="G96" s="2"/>
    </row>
    <row r="97" spans="2:7" x14ac:dyDescent="0.25">
      <c r="B97" s="65" t="s">
        <v>213</v>
      </c>
      <c r="C97" s="39">
        <v>79152455639</v>
      </c>
      <c r="D97" s="59" t="s">
        <v>137</v>
      </c>
      <c r="E97" s="23">
        <v>1671.6</v>
      </c>
      <c r="F97" s="46"/>
      <c r="G97" s="2"/>
    </row>
    <row r="98" spans="2:7" ht="16.5" customHeight="1" x14ac:dyDescent="0.25">
      <c r="B98" s="22" t="s">
        <v>173</v>
      </c>
      <c r="C98" s="39">
        <v>7202260372</v>
      </c>
      <c r="D98" s="59" t="s">
        <v>137</v>
      </c>
      <c r="E98" s="23">
        <v>1735.5</v>
      </c>
      <c r="F98" s="46"/>
      <c r="G98" s="2"/>
    </row>
    <row r="99" spans="2:7" x14ac:dyDescent="0.25">
      <c r="B99" s="65" t="s">
        <v>136</v>
      </c>
      <c r="C99" s="50">
        <v>92963223473</v>
      </c>
      <c r="D99" s="59" t="s">
        <v>137</v>
      </c>
      <c r="E99" s="23">
        <v>1742.22</v>
      </c>
      <c r="F99" s="46"/>
      <c r="G99" s="2"/>
    </row>
    <row r="100" spans="2:7" x14ac:dyDescent="0.25">
      <c r="B100" s="65" t="s">
        <v>253</v>
      </c>
      <c r="C100" s="39">
        <v>42064954654</v>
      </c>
      <c r="D100" s="59" t="s">
        <v>137</v>
      </c>
      <c r="E100" s="23">
        <v>166</v>
      </c>
      <c r="F100" s="46"/>
      <c r="G100" s="2"/>
    </row>
    <row r="101" spans="2:7" x14ac:dyDescent="0.25">
      <c r="B101" s="65" t="s">
        <v>256</v>
      </c>
      <c r="C101" s="39">
        <v>8392013000</v>
      </c>
      <c r="D101" s="59" t="s">
        <v>257</v>
      </c>
      <c r="E101" s="23">
        <v>587.16</v>
      </c>
      <c r="F101" s="46"/>
      <c r="G101" s="2"/>
    </row>
    <row r="102" spans="2:7" x14ac:dyDescent="0.25">
      <c r="B102" s="66" t="s">
        <v>50</v>
      </c>
      <c r="C102" s="52"/>
      <c r="D102" s="59"/>
      <c r="E102" s="53">
        <f>+SUM(E93:E101)</f>
        <v>10504</v>
      </c>
      <c r="F102" s="46"/>
      <c r="G102" s="2"/>
    </row>
    <row r="103" spans="2:7" x14ac:dyDescent="0.25">
      <c r="B103" s="65"/>
      <c r="C103" s="52"/>
      <c r="D103" s="59"/>
      <c r="E103" s="49"/>
      <c r="F103" s="46"/>
      <c r="G103" s="2"/>
    </row>
    <row r="104" spans="2:7" ht="30" x14ac:dyDescent="0.25">
      <c r="B104" s="65" t="s">
        <v>171</v>
      </c>
      <c r="C104" s="52">
        <v>39687148910</v>
      </c>
      <c r="D104" s="59" t="s">
        <v>137</v>
      </c>
      <c r="E104" s="23">
        <v>825</v>
      </c>
      <c r="F104" s="46">
        <v>3237</v>
      </c>
      <c r="G104" s="2" t="s">
        <v>23</v>
      </c>
    </row>
    <row r="105" spans="2:7" x14ac:dyDescent="0.25">
      <c r="B105" s="65" t="s">
        <v>172</v>
      </c>
      <c r="C105" s="51">
        <v>22597784145</v>
      </c>
      <c r="D105" s="59" t="s">
        <v>137</v>
      </c>
      <c r="E105" s="49">
        <v>1647.15</v>
      </c>
      <c r="F105" s="46"/>
      <c r="G105" s="2"/>
    </row>
    <row r="106" spans="2:7" x14ac:dyDescent="0.25">
      <c r="B106" s="65" t="s">
        <v>176</v>
      </c>
      <c r="C106" s="51">
        <v>90264326923</v>
      </c>
      <c r="D106" s="59" t="s">
        <v>137</v>
      </c>
      <c r="E106" s="49">
        <v>414.88</v>
      </c>
      <c r="F106" s="46"/>
      <c r="G106" s="2"/>
    </row>
    <row r="107" spans="2:7" x14ac:dyDescent="0.25">
      <c r="B107" s="65" t="s">
        <v>177</v>
      </c>
      <c r="C107" s="39">
        <v>64945507350</v>
      </c>
      <c r="D107" s="59" t="s">
        <v>178</v>
      </c>
      <c r="E107" s="23">
        <v>743.41</v>
      </c>
      <c r="F107" s="46"/>
      <c r="G107" s="2"/>
    </row>
    <row r="108" spans="2:7" x14ac:dyDescent="0.25">
      <c r="B108" s="37" t="s">
        <v>198</v>
      </c>
      <c r="C108" s="52">
        <v>9832370191</v>
      </c>
      <c r="D108" s="59" t="s">
        <v>137</v>
      </c>
      <c r="E108" s="49">
        <v>9380</v>
      </c>
      <c r="F108" s="46"/>
      <c r="G108" s="2"/>
    </row>
    <row r="109" spans="2:7" x14ac:dyDescent="0.25">
      <c r="B109" s="37" t="s">
        <v>219</v>
      </c>
      <c r="C109" s="52">
        <v>72262856307</v>
      </c>
      <c r="D109" s="59" t="s">
        <v>220</v>
      </c>
      <c r="E109" s="49">
        <v>828.08</v>
      </c>
      <c r="F109" s="46"/>
      <c r="G109" s="2"/>
    </row>
    <row r="110" spans="2:7" x14ac:dyDescent="0.25">
      <c r="B110" s="37" t="s">
        <v>251</v>
      </c>
      <c r="C110" s="52">
        <v>10831379912</v>
      </c>
      <c r="D110" s="59" t="s">
        <v>245</v>
      </c>
      <c r="E110" s="49">
        <v>141.6</v>
      </c>
      <c r="F110" s="46"/>
      <c r="G110" s="2"/>
    </row>
    <row r="111" spans="2:7" x14ac:dyDescent="0.25">
      <c r="B111" s="66" t="s">
        <v>50</v>
      </c>
      <c r="C111" s="52"/>
      <c r="D111" s="59"/>
      <c r="E111" s="53">
        <f>+SUM(E104:E110)</f>
        <v>13980.12</v>
      </c>
      <c r="F111" s="46"/>
      <c r="G111" s="2"/>
    </row>
    <row r="112" spans="2:7" x14ac:dyDescent="0.25">
      <c r="B112" s="37"/>
      <c r="C112" s="52"/>
      <c r="D112" s="59"/>
      <c r="E112" s="49"/>
      <c r="F112" s="46"/>
      <c r="G112" s="2"/>
    </row>
    <row r="113" spans="2:7" x14ac:dyDescent="0.25">
      <c r="B113" s="65" t="s">
        <v>212</v>
      </c>
      <c r="C113" s="51">
        <v>85821130368</v>
      </c>
      <c r="D113" s="59" t="s">
        <v>137</v>
      </c>
      <c r="E113" s="49">
        <v>3.16</v>
      </c>
      <c r="F113" s="46">
        <v>3238</v>
      </c>
      <c r="G113" s="2" t="s">
        <v>24</v>
      </c>
    </row>
    <row r="114" spans="2:7" x14ac:dyDescent="0.25">
      <c r="B114" s="66" t="s">
        <v>50</v>
      </c>
      <c r="C114" s="39"/>
      <c r="D114" s="59"/>
      <c r="E114" s="53">
        <f>+SUM(E113)</f>
        <v>3.16</v>
      </c>
      <c r="F114" s="46"/>
      <c r="G114" s="2"/>
    </row>
    <row r="115" spans="2:7" x14ac:dyDescent="0.25">
      <c r="B115" s="66"/>
      <c r="C115" s="52"/>
      <c r="D115" s="59"/>
      <c r="E115" s="53"/>
      <c r="F115" s="46"/>
      <c r="G115" s="2"/>
    </row>
    <row r="116" spans="2:7" x14ac:dyDescent="0.25">
      <c r="B116" s="65" t="s">
        <v>181</v>
      </c>
      <c r="C116" s="51">
        <v>95517402410</v>
      </c>
      <c r="D116" s="59" t="s">
        <v>137</v>
      </c>
      <c r="E116" s="49">
        <v>3590.4</v>
      </c>
      <c r="F116" s="46">
        <v>3239</v>
      </c>
      <c r="G116" s="2" t="s">
        <v>25</v>
      </c>
    </row>
    <row r="117" spans="2:7" ht="30" x14ac:dyDescent="0.25">
      <c r="B117" s="65" t="s">
        <v>186</v>
      </c>
      <c r="C117" s="51">
        <v>58843087891</v>
      </c>
      <c r="D117" s="59" t="s">
        <v>137</v>
      </c>
      <c r="E117" s="49">
        <v>596.70000000000005</v>
      </c>
      <c r="F117" s="46"/>
      <c r="G117" s="2"/>
    </row>
    <row r="118" spans="2:7" x14ac:dyDescent="0.25">
      <c r="B118" s="65" t="s">
        <v>199</v>
      </c>
      <c r="C118" s="51">
        <v>95659198757</v>
      </c>
      <c r="D118" s="59" t="s">
        <v>137</v>
      </c>
      <c r="E118" s="49">
        <v>298.39</v>
      </c>
      <c r="F118" s="46"/>
      <c r="G118" s="2"/>
    </row>
    <row r="119" spans="2:7" x14ac:dyDescent="0.25">
      <c r="B119" s="65" t="s">
        <v>200</v>
      </c>
      <c r="C119" s="39">
        <v>40458377517</v>
      </c>
      <c r="D119" s="59" t="s">
        <v>137</v>
      </c>
      <c r="E119" s="23">
        <v>16.559999999999999</v>
      </c>
      <c r="F119" s="46"/>
      <c r="G119" s="2"/>
    </row>
    <row r="120" spans="2:7" x14ac:dyDescent="0.25">
      <c r="B120" s="65" t="s">
        <v>205</v>
      </c>
      <c r="C120" s="39">
        <v>77168306419</v>
      </c>
      <c r="D120" s="59" t="s">
        <v>206</v>
      </c>
      <c r="E120" s="23">
        <v>5182.5</v>
      </c>
      <c r="F120" s="46"/>
      <c r="G120" s="2"/>
    </row>
    <row r="121" spans="2:7" x14ac:dyDescent="0.25">
      <c r="B121" s="63" t="s">
        <v>239</v>
      </c>
      <c r="C121" s="50">
        <v>27215039100</v>
      </c>
      <c r="D121" s="20" t="s">
        <v>137</v>
      </c>
      <c r="E121" s="55">
        <v>189.14</v>
      </c>
      <c r="F121" s="46"/>
      <c r="G121" s="2"/>
    </row>
    <row r="122" spans="2:7" x14ac:dyDescent="0.25">
      <c r="B122" s="66" t="s">
        <v>50</v>
      </c>
      <c r="C122" s="52"/>
      <c r="D122" s="59"/>
      <c r="E122" s="53">
        <f>+SUM(E116:E121)</f>
        <v>9873.69</v>
      </c>
      <c r="F122" s="46"/>
      <c r="G122" s="2"/>
    </row>
    <row r="123" spans="2:7" x14ac:dyDescent="0.25">
      <c r="B123" s="66"/>
      <c r="C123" s="52"/>
      <c r="D123" s="59"/>
      <c r="E123" s="53"/>
      <c r="F123" s="46"/>
      <c r="G123" s="2"/>
    </row>
    <row r="124" spans="2:7" x14ac:dyDescent="0.25">
      <c r="B124" s="65" t="s">
        <v>216</v>
      </c>
      <c r="C124" s="39">
        <v>75665455333</v>
      </c>
      <c r="D124" s="59" t="s">
        <v>137</v>
      </c>
      <c r="E124" s="23">
        <v>225.3</v>
      </c>
      <c r="F124" s="46">
        <v>3292</v>
      </c>
      <c r="G124" s="2" t="s">
        <v>26</v>
      </c>
    </row>
    <row r="125" spans="2:7" x14ac:dyDescent="0.25">
      <c r="B125" s="37" t="s">
        <v>217</v>
      </c>
      <c r="C125" s="52">
        <v>26187994862</v>
      </c>
      <c r="D125" s="59" t="s">
        <v>137</v>
      </c>
      <c r="E125" s="49">
        <v>1200</v>
      </c>
      <c r="F125" s="46"/>
      <c r="G125" s="2"/>
    </row>
    <row r="126" spans="2:7" x14ac:dyDescent="0.25">
      <c r="B126" s="66" t="s">
        <v>50</v>
      </c>
      <c r="C126" s="52"/>
      <c r="D126" s="59"/>
      <c r="E126" s="53">
        <f>+SUM(E124:E125)</f>
        <v>1425.3</v>
      </c>
      <c r="F126" s="46"/>
      <c r="G126" s="2"/>
    </row>
    <row r="127" spans="2:7" x14ac:dyDescent="0.25">
      <c r="B127" s="37"/>
      <c r="C127" s="52"/>
      <c r="D127" s="59"/>
      <c r="E127" s="49"/>
      <c r="F127" s="46"/>
      <c r="G127" s="2"/>
    </row>
    <row r="128" spans="2:7" x14ac:dyDescent="0.25">
      <c r="F128" s="46">
        <v>3293</v>
      </c>
      <c r="G128" s="2" t="s">
        <v>27</v>
      </c>
    </row>
    <row r="129" spans="2:7" x14ac:dyDescent="0.25">
      <c r="B129" s="65" t="s">
        <v>139</v>
      </c>
      <c r="C129" s="39">
        <v>53656152979</v>
      </c>
      <c r="D129" s="59" t="s">
        <v>137</v>
      </c>
      <c r="E129" s="23">
        <v>260.89999999999998</v>
      </c>
      <c r="F129" s="46"/>
      <c r="G129" s="2"/>
    </row>
    <row r="130" spans="2:7" x14ac:dyDescent="0.25">
      <c r="B130" s="65" t="s">
        <v>156</v>
      </c>
      <c r="C130" s="39">
        <v>60367409975</v>
      </c>
      <c r="D130" s="59" t="s">
        <v>137</v>
      </c>
      <c r="E130" s="23">
        <v>60.2</v>
      </c>
      <c r="F130" s="46"/>
      <c r="G130" s="2" t="s">
        <v>148</v>
      </c>
    </row>
    <row r="131" spans="2:7" x14ac:dyDescent="0.25">
      <c r="B131" s="65" t="s">
        <v>136</v>
      </c>
      <c r="C131" s="50">
        <v>92963223473</v>
      </c>
      <c r="D131" s="59" t="s">
        <v>137</v>
      </c>
      <c r="E131" s="49">
        <v>179.56</v>
      </c>
      <c r="F131" s="46"/>
      <c r="G131" s="2"/>
    </row>
    <row r="132" spans="2:7" x14ac:dyDescent="0.25">
      <c r="B132" s="65" t="s">
        <v>260</v>
      </c>
      <c r="C132" s="52">
        <v>77935602302</v>
      </c>
      <c r="D132" s="59" t="s">
        <v>261</v>
      </c>
      <c r="E132" s="49">
        <v>224.3</v>
      </c>
      <c r="F132" s="46"/>
      <c r="G132" s="2"/>
    </row>
    <row r="133" spans="2:7" x14ac:dyDescent="0.25">
      <c r="B133" s="66" t="s">
        <v>50</v>
      </c>
      <c r="C133" s="52"/>
      <c r="D133" s="59"/>
      <c r="E133" s="53">
        <f>+SUM(E129:E132)</f>
        <v>724.96</v>
      </c>
      <c r="F133" s="46"/>
      <c r="G133" s="2"/>
    </row>
    <row r="134" spans="2:7" x14ac:dyDescent="0.25">
      <c r="B134" s="66"/>
      <c r="C134" s="52"/>
      <c r="D134" s="59"/>
      <c r="E134" s="53"/>
      <c r="F134" s="46"/>
      <c r="G134" s="2"/>
    </row>
    <row r="135" spans="2:7" ht="30" x14ac:dyDescent="0.25">
      <c r="B135" s="65" t="s">
        <v>203</v>
      </c>
      <c r="C135" s="51">
        <v>84838770814</v>
      </c>
      <c r="D135" s="59" t="s">
        <v>137</v>
      </c>
      <c r="E135" s="49">
        <v>145.97</v>
      </c>
      <c r="F135" s="46">
        <v>3294</v>
      </c>
      <c r="G135" s="2" t="s">
        <v>28</v>
      </c>
    </row>
    <row r="136" spans="2:7" ht="30" x14ac:dyDescent="0.25">
      <c r="B136" s="65" t="s">
        <v>259</v>
      </c>
      <c r="C136" s="51">
        <v>67645105540</v>
      </c>
      <c r="D136" s="59" t="s">
        <v>220</v>
      </c>
      <c r="E136" s="49">
        <v>150</v>
      </c>
      <c r="F136" s="46"/>
      <c r="G136" s="2"/>
    </row>
    <row r="137" spans="2:7" x14ac:dyDescent="0.25">
      <c r="B137" s="22" t="s">
        <v>223</v>
      </c>
      <c r="C137" s="51"/>
      <c r="D137" s="59"/>
      <c r="E137" s="49">
        <v>166.07</v>
      </c>
      <c r="F137" s="46"/>
      <c r="G137" s="2"/>
    </row>
    <row r="138" spans="2:7" x14ac:dyDescent="0.25">
      <c r="B138" s="66" t="s">
        <v>50</v>
      </c>
      <c r="C138" s="39"/>
      <c r="D138" s="59"/>
      <c r="E138" s="53">
        <f>+SUM(E135:E137)</f>
        <v>462.04</v>
      </c>
      <c r="F138" s="46"/>
      <c r="G138" s="2"/>
    </row>
    <row r="139" spans="2:7" x14ac:dyDescent="0.25">
      <c r="B139" s="69"/>
      <c r="C139" s="39"/>
      <c r="D139" s="59"/>
      <c r="E139" s="53"/>
      <c r="F139" s="46"/>
      <c r="G139" s="2"/>
    </row>
    <row r="140" spans="2:7" x14ac:dyDescent="0.25">
      <c r="B140" s="73" t="s">
        <v>262</v>
      </c>
      <c r="C140" s="52"/>
      <c r="D140" s="59" t="s">
        <v>137</v>
      </c>
      <c r="E140" s="49">
        <v>33.18</v>
      </c>
      <c r="F140" s="46">
        <v>3295</v>
      </c>
      <c r="G140" s="2" t="s">
        <v>29</v>
      </c>
    </row>
    <row r="141" spans="2:7" x14ac:dyDescent="0.25">
      <c r="B141" s="66" t="s">
        <v>50</v>
      </c>
      <c r="C141" s="52"/>
      <c r="D141" s="59"/>
      <c r="E141" s="53">
        <f>+SUM(E140)</f>
        <v>33.18</v>
      </c>
      <c r="F141" s="46"/>
      <c r="G141" s="2"/>
    </row>
    <row r="142" spans="2:7" x14ac:dyDescent="0.25">
      <c r="B142" s="66"/>
      <c r="C142" s="52"/>
      <c r="D142" s="59"/>
      <c r="E142" s="53"/>
      <c r="F142" s="46"/>
      <c r="G142" s="2"/>
    </row>
    <row r="143" spans="2:7" x14ac:dyDescent="0.25">
      <c r="B143" s="65" t="s">
        <v>204</v>
      </c>
      <c r="C143" s="51">
        <v>95092888930</v>
      </c>
      <c r="D143" s="59" t="s">
        <v>137</v>
      </c>
      <c r="E143" s="49">
        <v>412.65</v>
      </c>
      <c r="F143" s="46">
        <v>3299</v>
      </c>
      <c r="G143" s="2" t="s">
        <v>30</v>
      </c>
    </row>
    <row r="144" spans="2:7" ht="16.5" customHeight="1" x14ac:dyDescent="0.25">
      <c r="B144" s="66" t="s">
        <v>50</v>
      </c>
      <c r="C144" s="51"/>
      <c r="D144" s="59"/>
      <c r="E144" s="53">
        <f>+SUM(E143)</f>
        <v>412.65</v>
      </c>
      <c r="F144" s="46"/>
      <c r="G144" s="2"/>
    </row>
    <row r="145" spans="2:7" x14ac:dyDescent="0.25">
      <c r="B145" s="65"/>
      <c r="C145" s="51"/>
      <c r="D145" s="59"/>
      <c r="E145" s="49"/>
      <c r="F145" s="46"/>
      <c r="G145" s="2"/>
    </row>
    <row r="146" spans="2:7" x14ac:dyDescent="0.25">
      <c r="B146" s="65" t="s">
        <v>146</v>
      </c>
      <c r="C146" s="58">
        <v>25564990903</v>
      </c>
      <c r="D146" s="59" t="s">
        <v>137</v>
      </c>
      <c r="E146" s="49">
        <v>3981.69</v>
      </c>
      <c r="F146" s="46">
        <v>3721</v>
      </c>
      <c r="G146" s="2" t="s">
        <v>31</v>
      </c>
    </row>
    <row r="147" spans="2:7" x14ac:dyDescent="0.25">
      <c r="B147" s="65" t="s">
        <v>193</v>
      </c>
      <c r="C147" s="58">
        <v>22910368449</v>
      </c>
      <c r="D147" s="59" t="s">
        <v>137</v>
      </c>
      <c r="E147" s="49">
        <v>1327.23</v>
      </c>
      <c r="F147" s="46"/>
      <c r="G147" s="2"/>
    </row>
    <row r="148" spans="2:7" x14ac:dyDescent="0.25">
      <c r="B148" s="65" t="s">
        <v>202</v>
      </c>
      <c r="C148" s="58">
        <v>42061107444</v>
      </c>
      <c r="D148" s="59" t="s">
        <v>137</v>
      </c>
      <c r="E148" s="49">
        <v>1327.31</v>
      </c>
      <c r="F148" s="46"/>
      <c r="G148" s="2"/>
    </row>
    <row r="149" spans="2:7" x14ac:dyDescent="0.25">
      <c r="B149" s="66" t="s">
        <v>50</v>
      </c>
      <c r="C149" s="51"/>
      <c r="D149" s="59"/>
      <c r="E149" s="53">
        <f>+SUM(E146:E148)</f>
        <v>6636.23</v>
      </c>
      <c r="F149" s="46"/>
      <c r="G149" s="2"/>
    </row>
    <row r="150" spans="2:7" x14ac:dyDescent="0.25">
      <c r="B150" s="65"/>
      <c r="C150" s="51"/>
      <c r="D150" s="59"/>
      <c r="E150" s="49"/>
      <c r="F150" s="46"/>
      <c r="G150" s="2"/>
    </row>
    <row r="151" spans="2:7" x14ac:dyDescent="0.25">
      <c r="B151" s="37" t="s">
        <v>143</v>
      </c>
      <c r="C151" s="41">
        <v>14327257780</v>
      </c>
      <c r="D151" s="38" t="s">
        <v>137</v>
      </c>
      <c r="E151" s="49">
        <v>10000</v>
      </c>
      <c r="F151" s="46">
        <v>3811</v>
      </c>
      <c r="G151" s="2" t="s">
        <v>142</v>
      </c>
    </row>
    <row r="152" spans="2:7" x14ac:dyDescent="0.25">
      <c r="B152" s="66" t="s">
        <v>50</v>
      </c>
      <c r="C152" s="39"/>
      <c r="D152" s="59"/>
      <c r="E152" s="24">
        <f>+SUM(E151)</f>
        <v>10000</v>
      </c>
      <c r="F152" s="46"/>
      <c r="G152" s="2"/>
    </row>
    <row r="153" spans="2:7" x14ac:dyDescent="0.25">
      <c r="B153" s="66"/>
      <c r="C153" s="52"/>
      <c r="D153" s="59"/>
      <c r="E153" s="53"/>
      <c r="F153" s="46"/>
      <c r="G153" s="2"/>
    </row>
    <row r="154" spans="2:7" x14ac:dyDescent="0.25">
      <c r="B154" s="63" t="s">
        <v>136</v>
      </c>
      <c r="C154" s="50">
        <v>92963223473</v>
      </c>
      <c r="D154" s="20" t="s">
        <v>137</v>
      </c>
      <c r="E154" s="23">
        <v>835.03</v>
      </c>
      <c r="F154" s="46">
        <v>3431</v>
      </c>
      <c r="G154" s="2" t="s">
        <v>32</v>
      </c>
    </row>
    <row r="155" spans="2:7" x14ac:dyDescent="0.25">
      <c r="B155" s="66" t="s">
        <v>50</v>
      </c>
      <c r="E155" s="24">
        <f>+SUM(E154)</f>
        <v>835.03</v>
      </c>
      <c r="F155" s="46"/>
      <c r="G155" s="2"/>
    </row>
    <row r="156" spans="2:7" x14ac:dyDescent="0.25">
      <c r="B156" s="70"/>
      <c r="E156" s="23"/>
      <c r="F156" s="46"/>
      <c r="G156" s="2"/>
    </row>
    <row r="157" spans="2:7" x14ac:dyDescent="0.25">
      <c r="B157" s="65" t="s">
        <v>201</v>
      </c>
      <c r="C157" s="39">
        <v>81793146560</v>
      </c>
      <c r="D157" s="59" t="s">
        <v>137</v>
      </c>
      <c r="E157" s="23">
        <v>0.1</v>
      </c>
      <c r="F157" s="46">
        <v>3433</v>
      </c>
      <c r="G157" s="2" t="s">
        <v>211</v>
      </c>
    </row>
    <row r="158" spans="2:7" x14ac:dyDescent="0.25">
      <c r="B158" s="66" t="s">
        <v>50</v>
      </c>
      <c r="E158" s="24">
        <f>+SUM(E157)</f>
        <v>0.1</v>
      </c>
      <c r="F158" s="46"/>
      <c r="G158" s="2"/>
    </row>
    <row r="159" spans="2:7" x14ac:dyDescent="0.25">
      <c r="B159" s="70"/>
      <c r="E159" s="23"/>
      <c r="F159" s="46"/>
      <c r="G159" s="2"/>
    </row>
    <row r="160" spans="2:7" x14ac:dyDescent="0.25">
      <c r="B160" s="63" t="s">
        <v>190</v>
      </c>
      <c r="C160" s="51">
        <v>3868412563</v>
      </c>
      <c r="D160" s="20" t="s">
        <v>191</v>
      </c>
      <c r="E160" s="23">
        <v>284168.53999999998</v>
      </c>
      <c r="F160" s="46">
        <v>4221</v>
      </c>
      <c r="G160" s="2" t="s">
        <v>33</v>
      </c>
    </row>
    <row r="161" spans="2:7" x14ac:dyDescent="0.25">
      <c r="B161" s="66" t="s">
        <v>50</v>
      </c>
      <c r="C161" s="51"/>
      <c r="E161" s="24">
        <f>+SUM(E160)</f>
        <v>284168.53999999998</v>
      </c>
      <c r="F161" s="46"/>
      <c r="G161" s="2"/>
    </row>
    <row r="162" spans="2:7" x14ac:dyDescent="0.25">
      <c r="C162" s="51"/>
      <c r="E162" s="23"/>
      <c r="F162" s="46"/>
      <c r="G162" s="2"/>
    </row>
    <row r="163" spans="2:7" x14ac:dyDescent="0.25">
      <c r="B163" s="63" t="s">
        <v>241</v>
      </c>
      <c r="C163" s="51">
        <v>79440156557</v>
      </c>
      <c r="D163" s="20" t="s">
        <v>137</v>
      </c>
      <c r="E163" s="23">
        <v>2814.53</v>
      </c>
      <c r="F163" s="46">
        <v>4222</v>
      </c>
      <c r="G163" s="2" t="s">
        <v>240</v>
      </c>
    </row>
    <row r="164" spans="2:7" x14ac:dyDescent="0.25">
      <c r="B164" s="66" t="s">
        <v>50</v>
      </c>
      <c r="C164" s="52"/>
      <c r="E164" s="24">
        <f>+SUM(E163)</f>
        <v>2814.53</v>
      </c>
      <c r="F164" s="46"/>
      <c r="G164" s="2"/>
    </row>
    <row r="165" spans="2:7" x14ac:dyDescent="0.25">
      <c r="B165" s="70"/>
      <c r="C165" s="52"/>
      <c r="E165" s="24"/>
      <c r="F165" s="46"/>
      <c r="G165" s="2"/>
    </row>
    <row r="166" spans="2:7" x14ac:dyDescent="0.25">
      <c r="B166" s="63" t="s">
        <v>151</v>
      </c>
      <c r="C166" s="50">
        <v>42694751279</v>
      </c>
      <c r="D166" s="20" t="s">
        <v>137</v>
      </c>
      <c r="E166" s="55">
        <v>292.77</v>
      </c>
      <c r="F166" s="46">
        <v>4226</v>
      </c>
      <c r="G166" s="2" t="s">
        <v>150</v>
      </c>
    </row>
    <row r="167" spans="2:7" x14ac:dyDescent="0.25">
      <c r="B167" s="66" t="s">
        <v>50</v>
      </c>
      <c r="E167" s="78">
        <f>+SUM(E166)</f>
        <v>292.77</v>
      </c>
      <c r="F167" s="47"/>
      <c r="G167" s="2"/>
    </row>
    <row r="168" spans="2:7" x14ac:dyDescent="0.25">
      <c r="F168" s="47"/>
      <c r="G168" s="2"/>
    </row>
    <row r="169" spans="2:7" x14ac:dyDescent="0.25">
      <c r="F169" s="47"/>
      <c r="G169" s="2"/>
    </row>
    <row r="170" spans="2:7" x14ac:dyDescent="0.25">
      <c r="F170" s="47"/>
      <c r="G170" s="2"/>
    </row>
    <row r="171" spans="2:7" x14ac:dyDescent="0.25">
      <c r="F171" s="47"/>
      <c r="G171" s="2"/>
    </row>
    <row r="172" spans="2:7" x14ac:dyDescent="0.25">
      <c r="F172" s="47"/>
      <c r="G172" s="2"/>
    </row>
    <row r="173" spans="2:7" x14ac:dyDescent="0.25">
      <c r="F173" s="47"/>
      <c r="G173" s="2"/>
    </row>
    <row r="174" spans="2:7" x14ac:dyDescent="0.25">
      <c r="F174" s="47"/>
      <c r="G174" s="2"/>
    </row>
    <row r="175" spans="2:7" x14ac:dyDescent="0.25">
      <c r="F175" s="47"/>
      <c r="G175" s="2"/>
    </row>
    <row r="176" spans="2:7" x14ac:dyDescent="0.25">
      <c r="F176" s="47"/>
      <c r="G176" s="2"/>
    </row>
    <row r="177" spans="6:7" x14ac:dyDescent="0.25">
      <c r="F177" s="47"/>
      <c r="G177" s="2"/>
    </row>
    <row r="178" spans="6:7" x14ac:dyDescent="0.25">
      <c r="F178" s="47"/>
      <c r="G178" s="2"/>
    </row>
    <row r="179" spans="6:7" x14ac:dyDescent="0.25">
      <c r="F179" s="47"/>
      <c r="G179" s="2"/>
    </row>
    <row r="180" spans="6:7" x14ac:dyDescent="0.25">
      <c r="F180" s="47"/>
      <c r="G180" s="2"/>
    </row>
    <row r="181" spans="6:7" x14ac:dyDescent="0.25">
      <c r="F181" s="47"/>
      <c r="G181" s="2"/>
    </row>
    <row r="182" spans="6:7" x14ac:dyDescent="0.25">
      <c r="F182" s="47"/>
      <c r="G182" s="2"/>
    </row>
    <row r="183" spans="6:7" x14ac:dyDescent="0.25">
      <c r="F183" s="47"/>
      <c r="G183" s="2"/>
    </row>
    <row r="184" spans="6:7" x14ac:dyDescent="0.25">
      <c r="F184" s="47"/>
      <c r="G184" s="2"/>
    </row>
    <row r="185" spans="6:7" x14ac:dyDescent="0.25">
      <c r="F185" s="47"/>
      <c r="G185" s="2"/>
    </row>
    <row r="186" spans="6:7" x14ac:dyDescent="0.25">
      <c r="F186" s="47"/>
      <c r="G186" s="2"/>
    </row>
    <row r="187" spans="6:7" x14ac:dyDescent="0.25">
      <c r="F187" s="47"/>
      <c r="G187" s="2"/>
    </row>
    <row r="188" spans="6:7" x14ac:dyDescent="0.25">
      <c r="F188" s="47"/>
      <c r="G188" s="2"/>
    </row>
    <row r="189" spans="6:7" x14ac:dyDescent="0.25">
      <c r="F189" s="47"/>
      <c r="G189" s="2"/>
    </row>
    <row r="190" spans="6:7" x14ac:dyDescent="0.25">
      <c r="F190" s="47"/>
      <c r="G190" s="2"/>
    </row>
    <row r="191" spans="6:7" x14ac:dyDescent="0.25">
      <c r="F191" s="47"/>
      <c r="G191" s="2"/>
    </row>
    <row r="192" spans="6:7" x14ac:dyDescent="0.25">
      <c r="F192" s="47"/>
      <c r="G192" s="2"/>
    </row>
    <row r="193" spans="6:7" x14ac:dyDescent="0.25">
      <c r="F193" s="47"/>
      <c r="G193" s="2"/>
    </row>
    <row r="194" spans="6:7" x14ac:dyDescent="0.25">
      <c r="F194" s="47"/>
      <c r="G194" s="2"/>
    </row>
    <row r="195" spans="6:7" x14ac:dyDescent="0.25">
      <c r="F195" s="47"/>
      <c r="G195" s="2"/>
    </row>
    <row r="196" spans="6:7" x14ac:dyDescent="0.25">
      <c r="F196" s="47"/>
      <c r="G196" s="2"/>
    </row>
    <row r="197" spans="6:7" x14ac:dyDescent="0.25">
      <c r="F197" s="47"/>
      <c r="G197" s="2"/>
    </row>
  </sheetData>
  <autoFilter ref="B5:G153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dimension ref="B1:G217"/>
  <sheetViews>
    <sheetView workbookViewId="0">
      <selection activeCell="E14" sqref="E14"/>
    </sheetView>
  </sheetViews>
  <sheetFormatPr defaultRowHeight="15" x14ac:dyDescent="0.25"/>
  <cols>
    <col min="2" max="2" width="45.140625" style="2" bestFit="1" customWidth="1"/>
    <col min="3" max="3" width="26.85546875" customWidth="1"/>
    <col min="4" max="4" width="40.85546875" customWidth="1"/>
    <col min="5" max="5" width="23.5703125" style="8" customWidth="1"/>
    <col min="6" max="6" width="11.28515625" customWidth="1"/>
    <col min="7" max="7" width="72.285156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53</v>
      </c>
      <c r="E3" s="34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2" t="s">
        <v>6</v>
      </c>
      <c r="C5" s="5" t="s">
        <v>7</v>
      </c>
      <c r="D5" s="5" t="s">
        <v>8</v>
      </c>
      <c r="E5" s="35" t="s">
        <v>9</v>
      </c>
      <c r="F5" s="5" t="s">
        <v>10</v>
      </c>
      <c r="G5" s="5" t="s">
        <v>11</v>
      </c>
    </row>
    <row r="6" spans="2:7" s="1" customFormat="1" ht="13.5" customHeight="1" x14ac:dyDescent="0.25">
      <c r="B6" s="2" t="s">
        <v>54</v>
      </c>
      <c r="C6" s="2" t="s">
        <v>34</v>
      </c>
      <c r="D6" s="2" t="s">
        <v>34</v>
      </c>
      <c r="E6" s="26">
        <v>606.19000000000005</v>
      </c>
      <c r="F6" s="9">
        <v>3237</v>
      </c>
      <c r="G6" s="2" t="s">
        <v>35</v>
      </c>
    </row>
    <row r="7" spans="2:7" s="1" customFormat="1" ht="13.5" customHeight="1" x14ac:dyDescent="0.25">
      <c r="B7" s="9" t="s">
        <v>134</v>
      </c>
      <c r="C7" s="2"/>
      <c r="D7" s="2"/>
      <c r="E7" s="36">
        <v>606.19000000000005</v>
      </c>
      <c r="F7" s="9"/>
      <c r="G7" s="2"/>
    </row>
    <row r="8" spans="2:7" x14ac:dyDescent="0.25">
      <c r="C8" s="2"/>
      <c r="D8" s="2"/>
      <c r="E8" s="26"/>
      <c r="F8" s="9"/>
      <c r="G8" s="2"/>
    </row>
    <row r="9" spans="2:7" x14ac:dyDescent="0.25">
      <c r="B9" s="2" t="s">
        <v>56</v>
      </c>
      <c r="C9" s="2" t="s">
        <v>34</v>
      </c>
      <c r="D9" s="2" t="s">
        <v>34</v>
      </c>
      <c r="E9" s="31" t="s">
        <v>55</v>
      </c>
      <c r="F9" s="9">
        <v>3237</v>
      </c>
      <c r="G9" s="2" t="s">
        <v>36</v>
      </c>
    </row>
    <row r="10" spans="2:7" x14ac:dyDescent="0.25">
      <c r="B10" s="2" t="s">
        <v>107</v>
      </c>
      <c r="C10" s="2" t="s">
        <v>34</v>
      </c>
      <c r="D10" s="2" t="s">
        <v>34</v>
      </c>
      <c r="E10" s="31">
        <v>990.81</v>
      </c>
      <c r="F10" s="9">
        <v>3237</v>
      </c>
      <c r="G10" s="2" t="s">
        <v>36</v>
      </c>
    </row>
    <row r="11" spans="2:7" x14ac:dyDescent="0.25">
      <c r="B11" s="2" t="s">
        <v>113</v>
      </c>
      <c r="C11" s="2" t="s">
        <v>34</v>
      </c>
      <c r="D11" s="2" t="s">
        <v>34</v>
      </c>
      <c r="E11" s="31">
        <v>234.51</v>
      </c>
      <c r="F11" s="9">
        <v>3237</v>
      </c>
      <c r="G11" s="2" t="s">
        <v>36</v>
      </c>
    </row>
    <row r="12" spans="2:7" x14ac:dyDescent="0.25">
      <c r="B12" s="2" t="s">
        <v>87</v>
      </c>
      <c r="C12" s="2" t="s">
        <v>34</v>
      </c>
      <c r="D12" s="2" t="s">
        <v>34</v>
      </c>
      <c r="E12" s="31">
        <v>1438.34</v>
      </c>
      <c r="F12" s="9">
        <v>3237</v>
      </c>
      <c r="G12" s="2" t="s">
        <v>36</v>
      </c>
    </row>
    <row r="13" spans="2:7" x14ac:dyDescent="0.25">
      <c r="B13" s="2" t="s">
        <v>89</v>
      </c>
      <c r="C13" s="2" t="s">
        <v>34</v>
      </c>
      <c r="D13" s="2" t="s">
        <v>34</v>
      </c>
      <c r="E13" s="31">
        <v>966.19</v>
      </c>
      <c r="F13" s="9">
        <v>3237</v>
      </c>
      <c r="G13" s="2" t="s">
        <v>36</v>
      </c>
    </row>
    <row r="14" spans="2:7" x14ac:dyDescent="0.25">
      <c r="B14" s="9" t="s">
        <v>134</v>
      </c>
      <c r="C14" s="2"/>
      <c r="D14" s="2"/>
      <c r="E14" s="33">
        <v>5068.1899999999996</v>
      </c>
      <c r="F14" s="9"/>
      <c r="G14" s="2"/>
    </row>
    <row r="15" spans="2:7" x14ac:dyDescent="0.25">
      <c r="C15" s="2"/>
      <c r="D15" s="2"/>
      <c r="E15" s="21"/>
      <c r="F15" s="9"/>
      <c r="G15" s="2"/>
    </row>
    <row r="16" spans="2:7" x14ac:dyDescent="0.25">
      <c r="B16" s="2" t="s">
        <v>57</v>
      </c>
      <c r="C16" s="2" t="s">
        <v>34</v>
      </c>
      <c r="D16" s="2" t="s">
        <v>34</v>
      </c>
      <c r="E16" s="25">
        <v>6002.09</v>
      </c>
      <c r="F16" s="9">
        <v>3237</v>
      </c>
      <c r="G16" s="2" t="s">
        <v>100</v>
      </c>
    </row>
    <row r="17" spans="2:7" x14ac:dyDescent="0.25">
      <c r="B17" s="2" t="s">
        <v>58</v>
      </c>
      <c r="C17" s="2" t="s">
        <v>34</v>
      </c>
      <c r="D17" s="2" t="s">
        <v>34</v>
      </c>
      <c r="E17" s="25">
        <v>3845.98</v>
      </c>
      <c r="F17" s="9">
        <v>3237</v>
      </c>
      <c r="G17" s="2" t="s">
        <v>100</v>
      </c>
    </row>
    <row r="18" spans="2:7" x14ac:dyDescent="0.25">
      <c r="B18" s="2" t="s">
        <v>59</v>
      </c>
      <c r="C18" s="2" t="s">
        <v>34</v>
      </c>
      <c r="D18" s="2" t="s">
        <v>34</v>
      </c>
      <c r="E18" s="25">
        <v>3799.08</v>
      </c>
      <c r="F18" s="9">
        <v>3237</v>
      </c>
      <c r="G18" s="2" t="s">
        <v>100</v>
      </c>
    </row>
    <row r="19" spans="2:7" x14ac:dyDescent="0.25">
      <c r="B19" s="2" t="s">
        <v>60</v>
      </c>
      <c r="C19" s="2" t="s">
        <v>34</v>
      </c>
      <c r="D19" s="2" t="s">
        <v>34</v>
      </c>
      <c r="E19" s="25">
        <v>1245.43</v>
      </c>
      <c r="F19" s="9">
        <v>3237</v>
      </c>
      <c r="G19" s="2" t="s">
        <v>100</v>
      </c>
    </row>
    <row r="20" spans="2:7" x14ac:dyDescent="0.25">
      <c r="B20" s="2" t="s">
        <v>61</v>
      </c>
      <c r="C20" s="2" t="s">
        <v>34</v>
      </c>
      <c r="D20" s="2" t="s">
        <v>34</v>
      </c>
      <c r="E20" s="25">
        <v>2016.78</v>
      </c>
      <c r="F20" s="9">
        <v>3237</v>
      </c>
      <c r="G20" s="2" t="s">
        <v>100</v>
      </c>
    </row>
    <row r="21" spans="2:7" x14ac:dyDescent="0.25">
      <c r="B21" s="2" t="s">
        <v>62</v>
      </c>
      <c r="C21" s="2" t="s">
        <v>34</v>
      </c>
      <c r="D21" s="2" t="s">
        <v>34</v>
      </c>
      <c r="E21" s="25">
        <v>1746.88</v>
      </c>
      <c r="F21" s="9">
        <v>3237</v>
      </c>
      <c r="G21" s="2" t="s">
        <v>100</v>
      </c>
    </row>
    <row r="22" spans="2:7" x14ac:dyDescent="0.25">
      <c r="B22" s="2" t="s">
        <v>63</v>
      </c>
      <c r="C22" s="2" t="s">
        <v>34</v>
      </c>
      <c r="D22" s="2" t="s">
        <v>34</v>
      </c>
      <c r="E22" s="25">
        <v>7949.94</v>
      </c>
      <c r="F22" s="9">
        <v>3237</v>
      </c>
      <c r="G22" s="2" t="s">
        <v>100</v>
      </c>
    </row>
    <row r="23" spans="2:7" x14ac:dyDescent="0.25">
      <c r="B23" s="2" t="s">
        <v>64</v>
      </c>
      <c r="C23" s="2" t="s">
        <v>34</v>
      </c>
      <c r="D23" s="2" t="s">
        <v>34</v>
      </c>
      <c r="E23" s="25">
        <v>4877.83</v>
      </c>
      <c r="F23" s="9">
        <v>3237</v>
      </c>
      <c r="G23" s="2" t="s">
        <v>100</v>
      </c>
    </row>
    <row r="24" spans="2:7" x14ac:dyDescent="0.25">
      <c r="B24" s="2" t="s">
        <v>65</v>
      </c>
      <c r="C24" s="2" t="s">
        <v>34</v>
      </c>
      <c r="D24" s="2" t="s">
        <v>34</v>
      </c>
      <c r="E24" s="25">
        <v>1247.3699999999999</v>
      </c>
      <c r="F24" s="9">
        <v>3237</v>
      </c>
      <c r="G24" s="2" t="s">
        <v>100</v>
      </c>
    </row>
    <row r="25" spans="2:7" x14ac:dyDescent="0.25">
      <c r="B25" s="2" t="s">
        <v>66</v>
      </c>
      <c r="C25" s="2" t="s">
        <v>34</v>
      </c>
      <c r="D25" s="2" t="s">
        <v>34</v>
      </c>
      <c r="E25" s="25">
        <v>7004.06</v>
      </c>
      <c r="F25" s="9">
        <v>3237</v>
      </c>
      <c r="G25" s="2" t="s">
        <v>100</v>
      </c>
    </row>
    <row r="26" spans="2:7" x14ac:dyDescent="0.25">
      <c r="B26" s="2" t="s">
        <v>67</v>
      </c>
      <c r="C26" s="2" t="s">
        <v>34</v>
      </c>
      <c r="D26" s="2" t="s">
        <v>34</v>
      </c>
      <c r="E26" s="25">
        <v>984.95</v>
      </c>
      <c r="F26" s="9">
        <v>3237</v>
      </c>
      <c r="G26" s="2" t="s">
        <v>100</v>
      </c>
    </row>
    <row r="27" spans="2:7" x14ac:dyDescent="0.25">
      <c r="B27" s="2" t="s">
        <v>68</v>
      </c>
      <c r="C27" s="2" t="s">
        <v>34</v>
      </c>
      <c r="D27" s="2" t="s">
        <v>34</v>
      </c>
      <c r="E27" s="25">
        <v>3408.53</v>
      </c>
      <c r="F27" s="9">
        <v>3237</v>
      </c>
      <c r="G27" s="2" t="s">
        <v>100</v>
      </c>
    </row>
    <row r="28" spans="2:7" x14ac:dyDescent="0.25">
      <c r="B28" s="2" t="s">
        <v>69</v>
      </c>
      <c r="C28" s="2" t="s">
        <v>34</v>
      </c>
      <c r="D28" s="2" t="s">
        <v>34</v>
      </c>
      <c r="E28" s="25">
        <v>3165.91</v>
      </c>
      <c r="F28" s="9">
        <v>3237</v>
      </c>
      <c r="G28" s="2" t="s">
        <v>100</v>
      </c>
    </row>
    <row r="29" spans="2:7" x14ac:dyDescent="0.25">
      <c r="B29" s="2" t="s">
        <v>70</v>
      </c>
      <c r="C29" s="2" t="s">
        <v>34</v>
      </c>
      <c r="D29" s="2" t="s">
        <v>34</v>
      </c>
      <c r="E29" s="25">
        <v>1585.29</v>
      </c>
      <c r="F29" s="9">
        <v>3237</v>
      </c>
      <c r="G29" s="2" t="s">
        <v>100</v>
      </c>
    </row>
    <row r="30" spans="2:7" x14ac:dyDescent="0.25">
      <c r="B30" s="2" t="s">
        <v>71</v>
      </c>
      <c r="C30" s="2" t="s">
        <v>34</v>
      </c>
      <c r="D30" s="2" t="s">
        <v>34</v>
      </c>
      <c r="E30" s="25">
        <v>4877.83</v>
      </c>
      <c r="F30" s="9">
        <v>3237</v>
      </c>
      <c r="G30" s="2" t="s">
        <v>100</v>
      </c>
    </row>
    <row r="31" spans="2:7" x14ac:dyDescent="0.25">
      <c r="B31" s="2" t="s">
        <v>72</v>
      </c>
      <c r="C31" s="2" t="s">
        <v>34</v>
      </c>
      <c r="D31" s="2" t="s">
        <v>34</v>
      </c>
      <c r="E31" s="25">
        <v>2556.4</v>
      </c>
      <c r="F31" s="9">
        <v>3237</v>
      </c>
      <c r="G31" s="2" t="s">
        <v>100</v>
      </c>
    </row>
    <row r="32" spans="2:7" x14ac:dyDescent="0.25">
      <c r="B32" s="2" t="s">
        <v>73</v>
      </c>
      <c r="C32" s="2" t="s">
        <v>34</v>
      </c>
      <c r="D32" s="2" t="s">
        <v>34</v>
      </c>
      <c r="E32" s="25">
        <v>1688.48</v>
      </c>
      <c r="F32" s="9">
        <v>3237</v>
      </c>
      <c r="G32" s="2" t="s">
        <v>100</v>
      </c>
    </row>
    <row r="33" spans="2:7" x14ac:dyDescent="0.25">
      <c r="B33" s="2" t="s">
        <v>74</v>
      </c>
      <c r="C33" s="2" t="s">
        <v>34</v>
      </c>
      <c r="D33" s="2" t="s">
        <v>34</v>
      </c>
      <c r="E33" s="25">
        <v>262.64999999999998</v>
      </c>
      <c r="F33" s="9">
        <v>3237</v>
      </c>
      <c r="G33" s="2" t="s">
        <v>100</v>
      </c>
    </row>
    <row r="34" spans="2:7" x14ac:dyDescent="0.25">
      <c r="B34" s="2" t="s">
        <v>75</v>
      </c>
      <c r="C34" s="2" t="s">
        <v>34</v>
      </c>
      <c r="D34" s="2" t="s">
        <v>34</v>
      </c>
      <c r="E34" s="25">
        <v>3306.61</v>
      </c>
      <c r="F34" s="9">
        <v>3237</v>
      </c>
      <c r="G34" s="2" t="s">
        <v>100</v>
      </c>
    </row>
    <row r="35" spans="2:7" x14ac:dyDescent="0.25">
      <c r="B35" s="2" t="s">
        <v>54</v>
      </c>
      <c r="C35" s="2" t="s">
        <v>34</v>
      </c>
      <c r="D35" s="2" t="s">
        <v>34</v>
      </c>
      <c r="E35" s="25">
        <v>8020.28</v>
      </c>
      <c r="F35" s="9">
        <v>3237</v>
      </c>
      <c r="G35" s="2" t="s">
        <v>100</v>
      </c>
    </row>
    <row r="36" spans="2:7" x14ac:dyDescent="0.25">
      <c r="B36" s="2" t="s">
        <v>76</v>
      </c>
      <c r="C36" s="2" t="s">
        <v>34</v>
      </c>
      <c r="D36" s="2" t="s">
        <v>34</v>
      </c>
      <c r="E36" s="25">
        <v>388.19</v>
      </c>
      <c r="F36" s="9">
        <v>3237</v>
      </c>
      <c r="G36" s="2" t="s">
        <v>100</v>
      </c>
    </row>
    <row r="37" spans="2:7" x14ac:dyDescent="0.25">
      <c r="B37" s="2" t="s">
        <v>77</v>
      </c>
      <c r="C37" s="2" t="s">
        <v>34</v>
      </c>
      <c r="D37" s="2" t="s">
        <v>34</v>
      </c>
      <c r="E37" s="25">
        <v>1938.62</v>
      </c>
      <c r="F37" s="9">
        <v>3237</v>
      </c>
      <c r="G37" s="2" t="s">
        <v>100</v>
      </c>
    </row>
    <row r="38" spans="2:7" x14ac:dyDescent="0.25">
      <c r="B38" s="2" t="s">
        <v>78</v>
      </c>
      <c r="C38" s="2" t="s">
        <v>34</v>
      </c>
      <c r="D38" s="2" t="s">
        <v>34</v>
      </c>
      <c r="E38" s="25">
        <v>1219.46</v>
      </c>
      <c r="F38" s="9">
        <v>3237</v>
      </c>
      <c r="G38" s="2" t="s">
        <v>100</v>
      </c>
    </row>
    <row r="39" spans="2:7" x14ac:dyDescent="0.25">
      <c r="B39" s="2" t="s">
        <v>79</v>
      </c>
      <c r="C39" s="2" t="s">
        <v>34</v>
      </c>
      <c r="D39" s="2" t="s">
        <v>34</v>
      </c>
      <c r="E39" s="25">
        <v>1612.5</v>
      </c>
      <c r="F39" s="9">
        <v>3237</v>
      </c>
      <c r="G39" s="2" t="s">
        <v>100</v>
      </c>
    </row>
    <row r="40" spans="2:7" x14ac:dyDescent="0.25">
      <c r="B40" s="2" t="s">
        <v>80</v>
      </c>
      <c r="C40" s="2" t="s">
        <v>34</v>
      </c>
      <c r="D40" s="2" t="s">
        <v>34</v>
      </c>
      <c r="E40" s="25">
        <v>3490.76</v>
      </c>
      <c r="F40" s="9">
        <v>3237</v>
      </c>
      <c r="G40" s="2" t="s">
        <v>100</v>
      </c>
    </row>
    <row r="41" spans="2:7" x14ac:dyDescent="0.25">
      <c r="B41" s="2" t="s">
        <v>81</v>
      </c>
      <c r="C41" s="2" t="s">
        <v>34</v>
      </c>
      <c r="D41" s="2" t="s">
        <v>34</v>
      </c>
      <c r="E41" s="25">
        <v>1679.69</v>
      </c>
      <c r="F41" s="9">
        <v>3237</v>
      </c>
      <c r="G41" s="2" t="s">
        <v>100</v>
      </c>
    </row>
    <row r="42" spans="2:7" x14ac:dyDescent="0.25">
      <c r="B42" s="2" t="s">
        <v>82</v>
      </c>
      <c r="C42" s="2" t="s">
        <v>34</v>
      </c>
      <c r="D42" s="2" t="s">
        <v>34</v>
      </c>
      <c r="E42" s="25">
        <v>1136.18</v>
      </c>
      <c r="F42" s="9">
        <v>3237</v>
      </c>
      <c r="G42" s="2" t="s">
        <v>100</v>
      </c>
    </row>
    <row r="43" spans="2:7" x14ac:dyDescent="0.25">
      <c r="B43" s="2" t="s">
        <v>83</v>
      </c>
      <c r="C43" s="2" t="s">
        <v>34</v>
      </c>
      <c r="D43" s="2" t="s">
        <v>34</v>
      </c>
      <c r="E43" s="25">
        <v>4268.1099999999997</v>
      </c>
      <c r="F43" s="9">
        <v>3237</v>
      </c>
      <c r="G43" s="2" t="s">
        <v>100</v>
      </c>
    </row>
    <row r="44" spans="2:7" x14ac:dyDescent="0.25">
      <c r="B44" s="2" t="s">
        <v>84</v>
      </c>
      <c r="C44" s="2" t="s">
        <v>34</v>
      </c>
      <c r="D44" s="2" t="s">
        <v>34</v>
      </c>
      <c r="E44" s="25">
        <v>1851.38</v>
      </c>
      <c r="F44" s="9">
        <v>3237</v>
      </c>
      <c r="G44" s="2" t="s">
        <v>100</v>
      </c>
    </row>
    <row r="45" spans="2:7" x14ac:dyDescent="0.25">
      <c r="B45" s="2" t="s">
        <v>85</v>
      </c>
      <c r="C45" s="2" t="s">
        <v>34</v>
      </c>
      <c r="D45" s="2" t="s">
        <v>34</v>
      </c>
      <c r="E45" s="25">
        <v>2814.14</v>
      </c>
      <c r="F45" s="9">
        <v>3237</v>
      </c>
      <c r="G45" s="2" t="s">
        <v>100</v>
      </c>
    </row>
    <row r="46" spans="2:7" x14ac:dyDescent="0.25">
      <c r="B46" s="2" t="s">
        <v>86</v>
      </c>
      <c r="C46" s="2" t="s">
        <v>34</v>
      </c>
      <c r="D46" s="2" t="s">
        <v>34</v>
      </c>
      <c r="E46" s="25">
        <v>2682.81</v>
      </c>
      <c r="F46" s="9">
        <v>3237</v>
      </c>
      <c r="G46" s="2" t="s">
        <v>100</v>
      </c>
    </row>
    <row r="47" spans="2:7" x14ac:dyDescent="0.25">
      <c r="B47" s="2" t="s">
        <v>88</v>
      </c>
      <c r="C47" s="2" t="s">
        <v>34</v>
      </c>
      <c r="D47" s="2" t="s">
        <v>34</v>
      </c>
      <c r="E47" s="25">
        <v>1407.07</v>
      </c>
      <c r="F47" s="9">
        <v>3237</v>
      </c>
      <c r="G47" s="2" t="s">
        <v>100</v>
      </c>
    </row>
    <row r="48" spans="2:7" x14ac:dyDescent="0.25">
      <c r="B48" s="2" t="s">
        <v>90</v>
      </c>
      <c r="C48" s="2" t="s">
        <v>34</v>
      </c>
      <c r="D48" s="2" t="s">
        <v>34</v>
      </c>
      <c r="E48" s="25">
        <v>1219.45</v>
      </c>
      <c r="F48" s="9">
        <v>3237</v>
      </c>
      <c r="G48" s="2" t="s">
        <v>100</v>
      </c>
    </row>
    <row r="49" spans="2:7" x14ac:dyDescent="0.25">
      <c r="B49" s="2" t="s">
        <v>91</v>
      </c>
      <c r="C49" s="2" t="s">
        <v>34</v>
      </c>
      <c r="D49" s="2" t="s">
        <v>34</v>
      </c>
      <c r="E49" s="25">
        <v>671.88</v>
      </c>
      <c r="F49" s="9">
        <v>3237</v>
      </c>
      <c r="G49" s="2" t="s">
        <v>100</v>
      </c>
    </row>
    <row r="50" spans="2:7" x14ac:dyDescent="0.25">
      <c r="B50" s="2" t="s">
        <v>92</v>
      </c>
      <c r="C50" s="2" t="s">
        <v>34</v>
      </c>
      <c r="D50" s="2" t="s">
        <v>34</v>
      </c>
      <c r="E50" s="25">
        <v>2016.8</v>
      </c>
      <c r="F50" s="9">
        <v>3237</v>
      </c>
      <c r="G50" s="2" t="s">
        <v>100</v>
      </c>
    </row>
    <row r="51" spans="2:7" x14ac:dyDescent="0.25">
      <c r="B51" s="2" t="s">
        <v>93</v>
      </c>
      <c r="C51" s="2" t="s">
        <v>34</v>
      </c>
      <c r="D51" s="2" t="s">
        <v>34</v>
      </c>
      <c r="E51" s="25">
        <v>2438.92</v>
      </c>
      <c r="F51" s="9">
        <v>3237</v>
      </c>
      <c r="G51" s="2" t="s">
        <v>100</v>
      </c>
    </row>
    <row r="52" spans="2:7" x14ac:dyDescent="0.25">
      <c r="B52" s="2" t="s">
        <v>94</v>
      </c>
      <c r="C52" s="2" t="s">
        <v>34</v>
      </c>
      <c r="D52" s="2" t="s">
        <v>34</v>
      </c>
      <c r="E52" s="25">
        <v>3493.75</v>
      </c>
      <c r="F52" s="9">
        <v>3237</v>
      </c>
      <c r="G52" s="2" t="s">
        <v>100</v>
      </c>
    </row>
    <row r="53" spans="2:7" x14ac:dyDescent="0.25">
      <c r="B53" s="2" t="s">
        <v>95</v>
      </c>
      <c r="C53" s="2" t="s">
        <v>34</v>
      </c>
      <c r="D53" s="2" t="s">
        <v>34</v>
      </c>
      <c r="E53" s="25">
        <v>2532.7199999999998</v>
      </c>
      <c r="F53" s="9">
        <v>3237</v>
      </c>
      <c r="G53" s="2" t="s">
        <v>100</v>
      </c>
    </row>
    <row r="54" spans="2:7" x14ac:dyDescent="0.25">
      <c r="B54" s="2" t="s">
        <v>96</v>
      </c>
      <c r="C54" s="2" t="s">
        <v>34</v>
      </c>
      <c r="D54" s="2" t="s">
        <v>34</v>
      </c>
      <c r="E54" s="25">
        <v>1196.01</v>
      </c>
      <c r="F54" s="9">
        <v>3237</v>
      </c>
      <c r="G54" s="2" t="s">
        <v>100</v>
      </c>
    </row>
    <row r="55" spans="2:7" x14ac:dyDescent="0.25">
      <c r="B55" s="2" t="s">
        <v>97</v>
      </c>
      <c r="C55" s="2" t="s">
        <v>34</v>
      </c>
      <c r="D55" s="2" t="s">
        <v>34</v>
      </c>
      <c r="E55" s="25">
        <v>1477.43</v>
      </c>
      <c r="F55" s="9">
        <v>3237</v>
      </c>
      <c r="G55" s="2" t="s">
        <v>100</v>
      </c>
    </row>
    <row r="56" spans="2:7" x14ac:dyDescent="0.25">
      <c r="B56" s="2" t="s">
        <v>98</v>
      </c>
      <c r="C56" s="2" t="s">
        <v>34</v>
      </c>
      <c r="D56" s="2" t="s">
        <v>34</v>
      </c>
      <c r="E56" s="25">
        <v>1266.3599999999999</v>
      </c>
      <c r="F56" s="9">
        <v>3237</v>
      </c>
      <c r="G56" s="2" t="s">
        <v>100</v>
      </c>
    </row>
    <row r="57" spans="2:7" x14ac:dyDescent="0.25">
      <c r="B57" s="2" t="s">
        <v>99</v>
      </c>
      <c r="C57" s="2" t="s">
        <v>34</v>
      </c>
      <c r="D57" s="2" t="s">
        <v>34</v>
      </c>
      <c r="E57" s="25">
        <v>2110.6</v>
      </c>
      <c r="F57" s="9">
        <v>3237</v>
      </c>
      <c r="G57" s="2" t="s">
        <v>100</v>
      </c>
    </row>
    <row r="58" spans="2:7" x14ac:dyDescent="0.25">
      <c r="B58" s="2" t="s">
        <v>101</v>
      </c>
      <c r="C58" s="2" t="s">
        <v>34</v>
      </c>
      <c r="D58" s="2" t="s">
        <v>34</v>
      </c>
      <c r="E58" s="25">
        <v>3048.65</v>
      </c>
      <c r="F58" s="9">
        <v>3237</v>
      </c>
      <c r="G58" s="2" t="s">
        <v>100</v>
      </c>
    </row>
    <row r="59" spans="2:7" x14ac:dyDescent="0.25">
      <c r="B59" s="2" t="s">
        <v>102</v>
      </c>
      <c r="C59" s="2" t="s">
        <v>34</v>
      </c>
      <c r="D59" s="2" t="s">
        <v>34</v>
      </c>
      <c r="E59" s="25">
        <v>1829.19</v>
      </c>
      <c r="F59" s="9">
        <v>3237</v>
      </c>
      <c r="G59" s="2" t="s">
        <v>100</v>
      </c>
    </row>
    <row r="60" spans="2:7" x14ac:dyDescent="0.25">
      <c r="B60" s="2" t="s">
        <v>103</v>
      </c>
      <c r="C60" s="2" t="s">
        <v>34</v>
      </c>
      <c r="D60" s="2" t="s">
        <v>34</v>
      </c>
      <c r="E60" s="25">
        <v>1125.6500000000001</v>
      </c>
      <c r="F60" s="9">
        <v>3237</v>
      </c>
      <c r="G60" s="2" t="s">
        <v>100</v>
      </c>
    </row>
    <row r="61" spans="2:7" x14ac:dyDescent="0.25">
      <c r="B61" s="2" t="s">
        <v>104</v>
      </c>
      <c r="C61" s="2" t="s">
        <v>34</v>
      </c>
      <c r="D61" s="2" t="s">
        <v>34</v>
      </c>
      <c r="E61" s="25">
        <v>4635.9399999999996</v>
      </c>
      <c r="F61" s="9">
        <v>3237</v>
      </c>
      <c r="G61" s="2" t="s">
        <v>100</v>
      </c>
    </row>
    <row r="62" spans="2:7" x14ac:dyDescent="0.25">
      <c r="B62" s="2" t="s">
        <v>105</v>
      </c>
      <c r="C62" s="2" t="s">
        <v>34</v>
      </c>
      <c r="D62" s="2" t="s">
        <v>34</v>
      </c>
      <c r="E62" s="25">
        <v>351.77</v>
      </c>
      <c r="F62" s="9">
        <v>3237</v>
      </c>
      <c r="G62" s="2" t="s">
        <v>100</v>
      </c>
    </row>
    <row r="63" spans="2:7" x14ac:dyDescent="0.25">
      <c r="B63" s="2" t="s">
        <v>106</v>
      </c>
      <c r="C63" s="2" t="s">
        <v>34</v>
      </c>
      <c r="D63" s="2" t="s">
        <v>34</v>
      </c>
      <c r="E63" s="25">
        <v>6191.1</v>
      </c>
      <c r="F63" s="9">
        <v>3237</v>
      </c>
      <c r="G63" s="2" t="s">
        <v>100</v>
      </c>
    </row>
    <row r="64" spans="2:7" x14ac:dyDescent="0.25">
      <c r="B64" s="2" t="s">
        <v>108</v>
      </c>
      <c r="C64" s="2" t="s">
        <v>34</v>
      </c>
      <c r="D64" s="2" t="s">
        <v>34</v>
      </c>
      <c r="E64" s="25">
        <v>1219.46</v>
      </c>
      <c r="F64" s="9">
        <v>3237</v>
      </c>
      <c r="G64" s="2" t="s">
        <v>100</v>
      </c>
    </row>
    <row r="65" spans="2:7" x14ac:dyDescent="0.25">
      <c r="B65" s="2" t="s">
        <v>109</v>
      </c>
      <c r="C65" s="2" t="s">
        <v>34</v>
      </c>
      <c r="D65" s="2" t="s">
        <v>34</v>
      </c>
      <c r="E65" s="25">
        <v>1219.46</v>
      </c>
      <c r="F65" s="9">
        <v>3237</v>
      </c>
      <c r="G65" s="2" t="s">
        <v>100</v>
      </c>
    </row>
    <row r="66" spans="2:7" x14ac:dyDescent="0.25">
      <c r="B66" s="2" t="s">
        <v>110</v>
      </c>
      <c r="C66" s="2" t="s">
        <v>34</v>
      </c>
      <c r="D66" s="2" t="s">
        <v>34</v>
      </c>
      <c r="E66" s="25">
        <v>2415.4699999999998</v>
      </c>
      <c r="F66" s="9">
        <v>3237</v>
      </c>
      <c r="G66" s="2" t="s">
        <v>100</v>
      </c>
    </row>
    <row r="67" spans="2:7" x14ac:dyDescent="0.25">
      <c r="B67" s="2" t="s">
        <v>111</v>
      </c>
      <c r="C67" s="2" t="s">
        <v>34</v>
      </c>
      <c r="D67" s="2" t="s">
        <v>34</v>
      </c>
      <c r="E67" s="25">
        <v>3025.2</v>
      </c>
      <c r="F67" s="9">
        <v>3237</v>
      </c>
      <c r="G67" s="2" t="s">
        <v>100</v>
      </c>
    </row>
    <row r="68" spans="2:7" x14ac:dyDescent="0.25">
      <c r="B68" s="2" t="s">
        <v>112</v>
      </c>
      <c r="C68" s="2" t="s">
        <v>34</v>
      </c>
      <c r="D68" s="2" t="s">
        <v>34</v>
      </c>
      <c r="E68" s="25">
        <v>2059</v>
      </c>
      <c r="F68" s="9">
        <v>3237</v>
      </c>
      <c r="G68" s="2" t="s">
        <v>100</v>
      </c>
    </row>
    <row r="69" spans="2:7" x14ac:dyDescent="0.25">
      <c r="B69" s="2" t="s">
        <v>114</v>
      </c>
      <c r="C69" s="2" t="s">
        <v>34</v>
      </c>
      <c r="D69" s="2" t="s">
        <v>34</v>
      </c>
      <c r="E69" s="25">
        <v>1585.29</v>
      </c>
      <c r="F69" s="9">
        <v>3237</v>
      </c>
      <c r="G69" s="2" t="s">
        <v>100</v>
      </c>
    </row>
    <row r="70" spans="2:7" x14ac:dyDescent="0.25">
      <c r="B70" s="2" t="s">
        <v>115</v>
      </c>
      <c r="C70" s="2" t="s">
        <v>34</v>
      </c>
      <c r="D70" s="2" t="s">
        <v>34</v>
      </c>
      <c r="E70" s="25">
        <v>5703.48</v>
      </c>
      <c r="F70" s="9">
        <v>3237</v>
      </c>
      <c r="G70" s="2" t="s">
        <v>100</v>
      </c>
    </row>
    <row r="71" spans="2:7" x14ac:dyDescent="0.25">
      <c r="B71" s="2" t="s">
        <v>116</v>
      </c>
      <c r="C71" s="2" t="s">
        <v>34</v>
      </c>
      <c r="D71" s="2" t="s">
        <v>34</v>
      </c>
      <c r="E71" s="25">
        <v>1829.19</v>
      </c>
      <c r="F71" s="9">
        <v>3237</v>
      </c>
      <c r="G71" s="2" t="s">
        <v>100</v>
      </c>
    </row>
    <row r="72" spans="2:7" x14ac:dyDescent="0.25">
      <c r="B72" s="2" t="s">
        <v>117</v>
      </c>
      <c r="C72" s="2" t="s">
        <v>34</v>
      </c>
      <c r="D72" s="2" t="s">
        <v>34</v>
      </c>
      <c r="E72" s="25">
        <v>731.68</v>
      </c>
      <c r="F72" s="9">
        <v>3237</v>
      </c>
      <c r="G72" s="2" t="s">
        <v>100</v>
      </c>
    </row>
    <row r="73" spans="2:7" x14ac:dyDescent="0.25">
      <c r="B73" s="2" t="s">
        <v>118</v>
      </c>
      <c r="C73" s="2" t="s">
        <v>34</v>
      </c>
      <c r="D73" s="2" t="s">
        <v>34</v>
      </c>
      <c r="E73" s="25">
        <v>4049.22</v>
      </c>
      <c r="F73" s="9">
        <v>3237</v>
      </c>
      <c r="G73" s="2" t="s">
        <v>100</v>
      </c>
    </row>
    <row r="74" spans="2:7" x14ac:dyDescent="0.25">
      <c r="B74" s="2" t="s">
        <v>119</v>
      </c>
      <c r="C74" s="2" t="s">
        <v>34</v>
      </c>
      <c r="D74" s="2" t="s">
        <v>34</v>
      </c>
      <c r="E74" s="25">
        <v>703.53</v>
      </c>
      <c r="F74" s="9">
        <v>3237</v>
      </c>
      <c r="G74" s="2" t="s">
        <v>100</v>
      </c>
    </row>
    <row r="75" spans="2:7" x14ac:dyDescent="0.25">
      <c r="B75" s="2" t="s">
        <v>120</v>
      </c>
      <c r="C75" s="2" t="s">
        <v>34</v>
      </c>
      <c r="D75" s="2" t="s">
        <v>34</v>
      </c>
      <c r="E75" s="25">
        <v>131.32</v>
      </c>
      <c r="F75" s="9">
        <v>3237</v>
      </c>
      <c r="G75" s="2" t="s">
        <v>100</v>
      </c>
    </row>
    <row r="76" spans="2:7" x14ac:dyDescent="0.25">
      <c r="B76" s="2" t="s">
        <v>121</v>
      </c>
      <c r="C76" s="2" t="s">
        <v>34</v>
      </c>
      <c r="D76" s="2" t="s">
        <v>34</v>
      </c>
      <c r="E76" s="25">
        <v>2438.92</v>
      </c>
      <c r="F76" s="9">
        <v>3237</v>
      </c>
      <c r="G76" s="2" t="s">
        <v>100</v>
      </c>
    </row>
    <row r="77" spans="2:7" x14ac:dyDescent="0.25">
      <c r="B77" s="2" t="s">
        <v>122</v>
      </c>
      <c r="C77" s="2" t="s">
        <v>34</v>
      </c>
      <c r="D77" s="2" t="s">
        <v>34</v>
      </c>
      <c r="E77" s="25">
        <v>2626.53</v>
      </c>
      <c r="F77" s="9">
        <v>3237</v>
      </c>
      <c r="G77" s="2" t="s">
        <v>100</v>
      </c>
    </row>
    <row r="78" spans="2:7" x14ac:dyDescent="0.25">
      <c r="B78" s="2" t="s">
        <v>123</v>
      </c>
      <c r="C78" s="2" t="s">
        <v>34</v>
      </c>
      <c r="D78" s="2" t="s">
        <v>34</v>
      </c>
      <c r="E78" s="25">
        <v>1829.19</v>
      </c>
      <c r="F78" s="9">
        <v>3237</v>
      </c>
      <c r="G78" s="2" t="s">
        <v>100</v>
      </c>
    </row>
    <row r="79" spans="2:7" x14ac:dyDescent="0.25">
      <c r="B79" s="2" t="s">
        <v>124</v>
      </c>
      <c r="C79" s="2" t="s">
        <v>34</v>
      </c>
      <c r="D79" s="2" t="s">
        <v>34</v>
      </c>
      <c r="E79" s="25">
        <v>4221.2</v>
      </c>
      <c r="F79" s="9">
        <v>3237</v>
      </c>
      <c r="G79" s="2" t="s">
        <v>100</v>
      </c>
    </row>
    <row r="80" spans="2:7" x14ac:dyDescent="0.25">
      <c r="B80" s="2" t="s">
        <v>125</v>
      </c>
      <c r="C80" s="2" t="s">
        <v>34</v>
      </c>
      <c r="D80" s="2" t="s">
        <v>34</v>
      </c>
      <c r="E80" s="25">
        <v>1276.56</v>
      </c>
      <c r="F80" s="9">
        <v>3237</v>
      </c>
      <c r="G80" s="2" t="s">
        <v>100</v>
      </c>
    </row>
    <row r="81" spans="2:7" x14ac:dyDescent="0.25">
      <c r="B81" s="2" t="s">
        <v>126</v>
      </c>
      <c r="C81" s="2" t="s">
        <v>34</v>
      </c>
      <c r="D81" s="2" t="s">
        <v>34</v>
      </c>
      <c r="E81" s="25">
        <v>1891.72</v>
      </c>
      <c r="F81" s="9">
        <v>3237</v>
      </c>
      <c r="G81" s="2" t="s">
        <v>100</v>
      </c>
    </row>
    <row r="82" spans="2:7" x14ac:dyDescent="0.25">
      <c r="B82" s="2" t="s">
        <v>127</v>
      </c>
      <c r="C82" s="2" t="s">
        <v>34</v>
      </c>
      <c r="D82" s="2" t="s">
        <v>34</v>
      </c>
      <c r="E82" s="25">
        <v>1266.3599999999999</v>
      </c>
      <c r="F82" s="9">
        <v>3237</v>
      </c>
      <c r="G82" s="2" t="s">
        <v>100</v>
      </c>
    </row>
    <row r="83" spans="2:7" x14ac:dyDescent="0.25">
      <c r="B83" s="2" t="s">
        <v>128</v>
      </c>
      <c r="C83" s="2" t="s">
        <v>34</v>
      </c>
      <c r="D83" s="2" t="s">
        <v>34</v>
      </c>
      <c r="E83" s="25">
        <v>2392.0100000000002</v>
      </c>
      <c r="F83" s="9">
        <v>3237</v>
      </c>
      <c r="G83" s="2" t="s">
        <v>100</v>
      </c>
    </row>
    <row r="84" spans="2:7" x14ac:dyDescent="0.25">
      <c r="B84" s="2" t="s">
        <v>129</v>
      </c>
      <c r="C84" s="2" t="s">
        <v>34</v>
      </c>
      <c r="D84" s="2" t="s">
        <v>34</v>
      </c>
      <c r="E84" s="25">
        <v>2415.4699999999998</v>
      </c>
      <c r="F84" s="9">
        <v>3237</v>
      </c>
      <c r="G84" s="2" t="s">
        <v>100</v>
      </c>
    </row>
    <row r="85" spans="2:7" x14ac:dyDescent="0.25">
      <c r="B85" s="2" t="s">
        <v>130</v>
      </c>
      <c r="C85" s="2" t="s">
        <v>34</v>
      </c>
      <c r="D85" s="2" t="s">
        <v>34</v>
      </c>
      <c r="E85" s="25">
        <v>914.6</v>
      </c>
      <c r="F85" s="9">
        <v>3237</v>
      </c>
      <c r="G85" s="2" t="s">
        <v>100</v>
      </c>
    </row>
    <row r="86" spans="2:7" x14ac:dyDescent="0.25">
      <c r="B86" s="2" t="s">
        <v>131</v>
      </c>
      <c r="C86" s="2" t="s">
        <v>34</v>
      </c>
      <c r="D86" s="2" t="s">
        <v>34</v>
      </c>
      <c r="E86" s="25">
        <v>2388.89</v>
      </c>
      <c r="F86" s="9">
        <v>3237</v>
      </c>
      <c r="G86" s="2" t="s">
        <v>100</v>
      </c>
    </row>
    <row r="87" spans="2:7" x14ac:dyDescent="0.25">
      <c r="B87" s="2" t="s">
        <v>132</v>
      </c>
      <c r="C87" s="2" t="s">
        <v>34</v>
      </c>
      <c r="D87" s="2" t="s">
        <v>34</v>
      </c>
      <c r="E87" s="25">
        <v>2814.13</v>
      </c>
      <c r="F87" s="9">
        <v>3237</v>
      </c>
      <c r="G87" s="2" t="s">
        <v>100</v>
      </c>
    </row>
    <row r="88" spans="2:7" x14ac:dyDescent="0.25">
      <c r="B88" s="2" t="s">
        <v>133</v>
      </c>
      <c r="C88" s="2" t="s">
        <v>34</v>
      </c>
      <c r="D88" s="2" t="s">
        <v>34</v>
      </c>
      <c r="E88" s="25">
        <v>2351.56</v>
      </c>
      <c r="F88" s="9">
        <v>3237</v>
      </c>
      <c r="G88" s="2" t="s">
        <v>100</v>
      </c>
    </row>
    <row r="89" spans="2:7" x14ac:dyDescent="0.25">
      <c r="B89" s="9" t="s">
        <v>134</v>
      </c>
      <c r="C89" s="2"/>
      <c r="D89" s="2"/>
      <c r="E89" s="18">
        <f>SUM(E16:E88)</f>
        <v>183186.94000000009</v>
      </c>
      <c r="F89" s="9"/>
      <c r="G89" s="2"/>
    </row>
    <row r="90" spans="2:7" x14ac:dyDescent="0.25">
      <c r="C90" s="2"/>
      <c r="D90" s="2"/>
      <c r="E90" s="26"/>
      <c r="F90" s="9"/>
      <c r="G90" s="2"/>
    </row>
    <row r="91" spans="2:7" x14ac:dyDescent="0.25">
      <c r="B91" s="2" t="s">
        <v>135</v>
      </c>
      <c r="C91" s="2"/>
      <c r="D91" s="2"/>
      <c r="E91" s="18">
        <f>E89+E14</f>
        <v>188255.13000000009</v>
      </c>
      <c r="F91" s="9"/>
      <c r="G91" s="2"/>
    </row>
    <row r="92" spans="2:7" x14ac:dyDescent="0.25">
      <c r="C92" s="2"/>
      <c r="D92" s="2"/>
      <c r="E92" s="26"/>
      <c r="F92" s="9"/>
      <c r="G92" s="2"/>
    </row>
    <row r="93" spans="2:7" x14ac:dyDescent="0.25">
      <c r="B93" s="2" t="s">
        <v>140</v>
      </c>
      <c r="C93" s="2" t="s">
        <v>34</v>
      </c>
      <c r="D93" s="2" t="s">
        <v>34</v>
      </c>
      <c r="E93" s="26">
        <v>79.930000000000007</v>
      </c>
      <c r="F93" s="9">
        <v>3224</v>
      </c>
      <c r="G93" s="2" t="s">
        <v>141</v>
      </c>
    </row>
    <row r="94" spans="2:7" x14ac:dyDescent="0.25">
      <c r="B94" s="9" t="s">
        <v>134</v>
      </c>
      <c r="C94" s="2"/>
      <c r="D94" s="2"/>
      <c r="E94" s="36">
        <v>79.930000000000007</v>
      </c>
      <c r="F94" s="9"/>
      <c r="G94" s="2"/>
    </row>
    <row r="95" spans="2:7" x14ac:dyDescent="0.25">
      <c r="B95" s="9"/>
      <c r="C95" s="2"/>
      <c r="D95" s="2"/>
      <c r="E95" s="36"/>
      <c r="F95" s="9"/>
      <c r="G95" s="2"/>
    </row>
    <row r="96" spans="2:7" x14ac:dyDescent="0.25">
      <c r="B96" s="2" t="s">
        <v>222</v>
      </c>
      <c r="C96" s="2" t="s">
        <v>34</v>
      </c>
      <c r="D96" s="2" t="s">
        <v>34</v>
      </c>
      <c r="E96" s="26">
        <v>812.5</v>
      </c>
      <c r="F96" s="9">
        <v>3237</v>
      </c>
      <c r="G96" s="2" t="s">
        <v>221</v>
      </c>
    </row>
    <row r="97" spans="2:7" x14ac:dyDescent="0.25">
      <c r="B97" s="9" t="s">
        <v>134</v>
      </c>
      <c r="C97" s="2"/>
      <c r="D97" s="2"/>
      <c r="E97" s="36">
        <v>812.5</v>
      </c>
      <c r="F97" s="9"/>
      <c r="G97" s="2"/>
    </row>
    <row r="98" spans="2:7" x14ac:dyDescent="0.25">
      <c r="C98" s="2"/>
      <c r="D98" s="2"/>
      <c r="E98" s="26"/>
      <c r="F98" s="9"/>
      <c r="G98" s="2"/>
    </row>
    <row r="99" spans="2:7" x14ac:dyDescent="0.25">
      <c r="C99" s="2"/>
      <c r="D99" s="2"/>
      <c r="E99" s="26"/>
      <c r="F99" s="9"/>
      <c r="G99" s="2"/>
    </row>
    <row r="100" spans="2:7" x14ac:dyDescent="0.25">
      <c r="C100" s="2"/>
      <c r="D100" s="2"/>
      <c r="E100" s="26"/>
      <c r="F100" s="9"/>
      <c r="G100" s="2"/>
    </row>
    <row r="101" spans="2:7" x14ac:dyDescent="0.25">
      <c r="C101" s="2"/>
      <c r="D101" s="2"/>
      <c r="E101" s="26"/>
      <c r="F101" s="9"/>
      <c r="G101" s="2"/>
    </row>
    <row r="102" spans="2:7" x14ac:dyDescent="0.25">
      <c r="C102" s="2"/>
      <c r="D102" s="2"/>
      <c r="E102" s="26"/>
      <c r="F102" s="9"/>
      <c r="G102" s="2"/>
    </row>
    <row r="103" spans="2:7" x14ac:dyDescent="0.25">
      <c r="C103" s="2"/>
      <c r="D103" s="2"/>
      <c r="E103" s="26"/>
      <c r="F103" s="9"/>
      <c r="G103" s="2"/>
    </row>
    <row r="104" spans="2:7" x14ac:dyDescent="0.25">
      <c r="C104" s="2"/>
      <c r="D104" s="2"/>
      <c r="E104" s="26"/>
      <c r="F104" s="9"/>
      <c r="G104" s="2"/>
    </row>
    <row r="105" spans="2:7" x14ac:dyDescent="0.25">
      <c r="C105" s="2"/>
      <c r="D105" s="2"/>
      <c r="E105" s="26"/>
      <c r="F105" s="9"/>
      <c r="G105" s="2"/>
    </row>
    <row r="106" spans="2:7" x14ac:dyDescent="0.25">
      <c r="C106" s="2"/>
      <c r="D106" s="2"/>
      <c r="E106" s="26"/>
      <c r="F106" s="9"/>
      <c r="G106" s="2"/>
    </row>
    <row r="107" spans="2:7" x14ac:dyDescent="0.25">
      <c r="C107" s="2"/>
      <c r="D107" s="2"/>
      <c r="E107" s="26"/>
      <c r="F107" s="9"/>
      <c r="G107" s="2"/>
    </row>
    <row r="108" spans="2:7" x14ac:dyDescent="0.25">
      <c r="C108" s="2"/>
      <c r="D108" s="2"/>
      <c r="E108" s="26"/>
      <c r="F108" s="9"/>
      <c r="G108" s="2"/>
    </row>
    <row r="109" spans="2:7" x14ac:dyDescent="0.25">
      <c r="C109" s="2"/>
      <c r="D109" s="2"/>
      <c r="E109" s="26"/>
      <c r="F109" s="9"/>
      <c r="G109" s="2"/>
    </row>
    <row r="110" spans="2:7" x14ac:dyDescent="0.25">
      <c r="C110" s="2"/>
      <c r="D110" s="2"/>
      <c r="E110" s="26"/>
      <c r="F110" s="9"/>
      <c r="G110" s="2"/>
    </row>
    <row r="111" spans="2:7" x14ac:dyDescent="0.25">
      <c r="C111" s="2"/>
      <c r="D111" s="2"/>
      <c r="E111" s="26"/>
      <c r="F111" s="9"/>
      <c r="G111" s="2"/>
    </row>
    <row r="112" spans="2:7" x14ac:dyDescent="0.25">
      <c r="C112" s="2"/>
      <c r="D112" s="2"/>
      <c r="E112" s="26"/>
      <c r="F112" s="9"/>
      <c r="G112" s="2"/>
    </row>
    <row r="113" spans="3:7" x14ac:dyDescent="0.25">
      <c r="C113" s="2"/>
      <c r="D113" s="2"/>
      <c r="E113" s="26"/>
      <c r="F113" s="9"/>
      <c r="G113" s="2"/>
    </row>
    <row r="114" spans="3:7" x14ac:dyDescent="0.25">
      <c r="C114" s="2"/>
      <c r="D114" s="2"/>
      <c r="E114" s="26"/>
      <c r="F114" s="9"/>
      <c r="G114" s="2"/>
    </row>
    <row r="115" spans="3:7" x14ac:dyDescent="0.25">
      <c r="C115" s="2"/>
      <c r="D115" s="2"/>
      <c r="E115" s="26"/>
      <c r="F115" s="9"/>
      <c r="G115" s="2"/>
    </row>
    <row r="116" spans="3:7" x14ac:dyDescent="0.25">
      <c r="C116" s="2"/>
      <c r="D116" s="2"/>
      <c r="E116" s="26"/>
      <c r="F116" s="9"/>
      <c r="G116" s="2"/>
    </row>
    <row r="117" spans="3:7" x14ac:dyDescent="0.25">
      <c r="C117" s="2"/>
      <c r="D117" s="2"/>
      <c r="E117" s="26"/>
      <c r="F117" s="9"/>
      <c r="G117" s="2"/>
    </row>
    <row r="118" spans="3:7" x14ac:dyDescent="0.25">
      <c r="C118" s="2"/>
      <c r="D118" s="2"/>
      <c r="E118" s="26"/>
      <c r="F118" s="9"/>
      <c r="G118" s="2"/>
    </row>
    <row r="119" spans="3:7" x14ac:dyDescent="0.25">
      <c r="C119" s="2"/>
      <c r="D119" s="2"/>
      <c r="E119" s="26"/>
      <c r="F119" s="9"/>
      <c r="G119" s="2"/>
    </row>
    <row r="120" spans="3:7" x14ac:dyDescent="0.25">
      <c r="C120" s="2"/>
      <c r="D120" s="2"/>
      <c r="E120" s="26"/>
      <c r="F120" s="9"/>
      <c r="G120" s="2"/>
    </row>
    <row r="121" spans="3:7" x14ac:dyDescent="0.25">
      <c r="C121" s="2"/>
      <c r="D121" s="2"/>
      <c r="E121" s="26"/>
      <c r="F121" s="9"/>
      <c r="G121" s="2"/>
    </row>
    <row r="122" spans="3:7" x14ac:dyDescent="0.25">
      <c r="C122" s="2"/>
      <c r="D122" s="2"/>
      <c r="E122" s="26"/>
      <c r="F122" s="9"/>
      <c r="G122" s="2"/>
    </row>
    <row r="123" spans="3:7" x14ac:dyDescent="0.25">
      <c r="C123" s="2"/>
      <c r="D123" s="2"/>
      <c r="E123" s="26"/>
      <c r="F123" s="9"/>
      <c r="G123" s="2"/>
    </row>
    <row r="124" spans="3:7" x14ac:dyDescent="0.25">
      <c r="C124" s="2"/>
      <c r="D124" s="2"/>
      <c r="E124" s="26"/>
      <c r="F124" s="9"/>
      <c r="G124" s="2"/>
    </row>
    <row r="125" spans="3:7" x14ac:dyDescent="0.25">
      <c r="C125" s="2"/>
      <c r="D125" s="2"/>
      <c r="E125" s="26"/>
      <c r="F125" s="9"/>
      <c r="G125" s="2"/>
    </row>
    <row r="126" spans="3:7" x14ac:dyDescent="0.25">
      <c r="C126" s="2"/>
      <c r="D126" s="2"/>
      <c r="E126" s="26"/>
      <c r="F126" s="9"/>
      <c r="G126" s="2"/>
    </row>
    <row r="127" spans="3:7" x14ac:dyDescent="0.25">
      <c r="C127" s="2"/>
      <c r="D127" s="2"/>
      <c r="E127" s="26"/>
      <c r="F127" s="9"/>
      <c r="G127" s="2"/>
    </row>
    <row r="128" spans="3:7" x14ac:dyDescent="0.25">
      <c r="C128" s="2"/>
      <c r="D128" s="2"/>
      <c r="E128" s="26"/>
      <c r="F128" s="9"/>
      <c r="G128" s="2"/>
    </row>
    <row r="129" spans="3:7" x14ac:dyDescent="0.25">
      <c r="C129" s="2"/>
      <c r="D129" s="2"/>
      <c r="E129" s="26"/>
      <c r="F129" s="9"/>
      <c r="G129" s="2"/>
    </row>
    <row r="130" spans="3:7" x14ac:dyDescent="0.25">
      <c r="C130" s="2"/>
      <c r="D130" s="2"/>
      <c r="E130" s="26"/>
      <c r="F130" s="9"/>
      <c r="G130" s="2"/>
    </row>
    <row r="131" spans="3:7" x14ac:dyDescent="0.25">
      <c r="C131" s="2"/>
      <c r="D131" s="2"/>
      <c r="E131" s="26"/>
      <c r="F131" s="9"/>
      <c r="G131" s="2"/>
    </row>
    <row r="132" spans="3:7" x14ac:dyDescent="0.25">
      <c r="C132" s="2"/>
      <c r="D132" s="2"/>
      <c r="E132" s="26"/>
      <c r="F132" s="9"/>
      <c r="G132" s="2"/>
    </row>
    <row r="133" spans="3:7" x14ac:dyDescent="0.25">
      <c r="C133" s="2"/>
      <c r="D133" s="2"/>
      <c r="E133" s="26"/>
      <c r="F133" s="9"/>
      <c r="G133" s="2"/>
    </row>
    <row r="134" spans="3:7" x14ac:dyDescent="0.25">
      <c r="C134" s="2"/>
      <c r="D134" s="2"/>
      <c r="E134" s="26"/>
      <c r="F134" s="9"/>
      <c r="G134" s="2"/>
    </row>
    <row r="135" spans="3:7" x14ac:dyDescent="0.25">
      <c r="C135" s="2"/>
      <c r="D135" s="2"/>
      <c r="E135" s="26"/>
      <c r="F135" s="9"/>
      <c r="G135" s="2"/>
    </row>
    <row r="136" spans="3:7" x14ac:dyDescent="0.25">
      <c r="C136" s="2"/>
      <c r="D136" s="2"/>
      <c r="E136" s="26"/>
      <c r="F136" s="9"/>
      <c r="G136" s="2"/>
    </row>
    <row r="137" spans="3:7" x14ac:dyDescent="0.25">
      <c r="C137" s="2"/>
      <c r="D137" s="2"/>
      <c r="E137" s="26"/>
      <c r="F137" s="9"/>
      <c r="G137" s="2"/>
    </row>
    <row r="138" spans="3:7" x14ac:dyDescent="0.25">
      <c r="C138" s="2"/>
      <c r="D138" s="2"/>
      <c r="E138" s="26"/>
      <c r="F138" s="9"/>
      <c r="G138" s="2"/>
    </row>
    <row r="139" spans="3:7" x14ac:dyDescent="0.25">
      <c r="C139" s="2"/>
      <c r="D139" s="2"/>
      <c r="E139" s="26"/>
      <c r="F139" s="9"/>
      <c r="G139" s="2"/>
    </row>
    <row r="140" spans="3:7" x14ac:dyDescent="0.25">
      <c r="C140" s="2"/>
      <c r="D140" s="2"/>
      <c r="E140" s="26"/>
      <c r="F140" s="9"/>
      <c r="G140" s="2"/>
    </row>
    <row r="141" spans="3:7" x14ac:dyDescent="0.25">
      <c r="C141" s="2"/>
      <c r="D141" s="2"/>
      <c r="E141" s="26"/>
      <c r="F141" s="9"/>
      <c r="G141" s="2"/>
    </row>
    <row r="142" spans="3:7" x14ac:dyDescent="0.25">
      <c r="C142" s="2"/>
      <c r="D142" s="2"/>
      <c r="E142" s="26"/>
      <c r="F142" s="9"/>
      <c r="G142" s="2"/>
    </row>
    <row r="143" spans="3:7" x14ac:dyDescent="0.25">
      <c r="C143" s="2"/>
      <c r="D143" s="2"/>
      <c r="E143" s="26"/>
      <c r="F143" s="9"/>
      <c r="G143" s="2"/>
    </row>
    <row r="144" spans="3:7" x14ac:dyDescent="0.25">
      <c r="C144" s="2"/>
      <c r="D144" s="2"/>
      <c r="E144" s="26"/>
      <c r="F144" s="9"/>
      <c r="G144" s="2"/>
    </row>
    <row r="145" spans="3:7" x14ac:dyDescent="0.25">
      <c r="C145" s="2"/>
      <c r="D145" s="2"/>
      <c r="E145" s="26"/>
      <c r="F145" s="9"/>
      <c r="G145" s="2"/>
    </row>
    <row r="146" spans="3:7" x14ac:dyDescent="0.25">
      <c r="C146" s="2"/>
      <c r="D146" s="2"/>
      <c r="E146" s="26"/>
      <c r="F146" s="9"/>
      <c r="G146" s="2"/>
    </row>
    <row r="147" spans="3:7" x14ac:dyDescent="0.25">
      <c r="C147" s="2"/>
      <c r="D147" s="2"/>
      <c r="E147" s="26"/>
      <c r="F147" s="9"/>
      <c r="G147" s="2"/>
    </row>
    <row r="148" spans="3:7" x14ac:dyDescent="0.25">
      <c r="C148" s="2"/>
      <c r="D148" s="2"/>
      <c r="E148" s="26"/>
      <c r="F148" s="9"/>
      <c r="G148" s="2"/>
    </row>
    <row r="149" spans="3:7" x14ac:dyDescent="0.25">
      <c r="C149" s="2"/>
      <c r="D149" s="2"/>
      <c r="E149" s="26"/>
      <c r="F149" s="9"/>
      <c r="G149" s="2"/>
    </row>
    <row r="150" spans="3:7" x14ac:dyDescent="0.25">
      <c r="C150" s="2"/>
      <c r="D150" s="2"/>
      <c r="E150" s="26"/>
      <c r="F150" s="9"/>
      <c r="G150" s="2"/>
    </row>
    <row r="151" spans="3:7" x14ac:dyDescent="0.25">
      <c r="C151" s="2"/>
      <c r="D151" s="2"/>
      <c r="E151" s="26"/>
      <c r="F151" s="9"/>
      <c r="G151" s="2"/>
    </row>
    <row r="152" spans="3:7" x14ac:dyDescent="0.25">
      <c r="C152" s="2"/>
      <c r="D152" s="2"/>
      <c r="E152" s="26"/>
      <c r="F152" s="9"/>
      <c r="G152" s="2"/>
    </row>
    <row r="153" spans="3:7" x14ac:dyDescent="0.25">
      <c r="C153" s="2"/>
      <c r="D153" s="2"/>
      <c r="E153" s="26"/>
      <c r="F153" s="9"/>
      <c r="G153" s="2"/>
    </row>
    <row r="154" spans="3:7" x14ac:dyDescent="0.25">
      <c r="C154" s="2"/>
      <c r="D154" s="2"/>
      <c r="E154" s="26"/>
      <c r="F154" s="9"/>
      <c r="G154" s="2"/>
    </row>
    <row r="155" spans="3:7" x14ac:dyDescent="0.25">
      <c r="C155" s="2"/>
      <c r="D155" s="2"/>
      <c r="E155" s="26"/>
      <c r="F155" s="9"/>
      <c r="G155" s="2"/>
    </row>
    <row r="156" spans="3:7" x14ac:dyDescent="0.25">
      <c r="C156" s="2"/>
      <c r="D156" s="2"/>
      <c r="E156" s="26"/>
      <c r="F156" s="9"/>
      <c r="G156" s="2"/>
    </row>
    <row r="157" spans="3:7" x14ac:dyDescent="0.25">
      <c r="C157" s="2"/>
      <c r="D157" s="2"/>
      <c r="E157" s="26"/>
      <c r="F157" s="9"/>
      <c r="G157" s="2"/>
    </row>
    <row r="158" spans="3:7" x14ac:dyDescent="0.25">
      <c r="C158" s="2"/>
      <c r="D158" s="2"/>
      <c r="E158" s="26"/>
      <c r="F158" s="9"/>
      <c r="G158" s="2"/>
    </row>
    <row r="159" spans="3:7" x14ac:dyDescent="0.25">
      <c r="C159" s="2"/>
      <c r="D159" s="2"/>
      <c r="E159" s="26"/>
      <c r="F159" s="9"/>
      <c r="G159" s="2"/>
    </row>
    <row r="160" spans="3:7" x14ac:dyDescent="0.25">
      <c r="C160" s="2"/>
      <c r="D160" s="2"/>
      <c r="E160" s="26"/>
      <c r="F160" s="9"/>
      <c r="G160" s="2"/>
    </row>
    <row r="161" spans="3:7" x14ac:dyDescent="0.25">
      <c r="C161" s="2"/>
      <c r="D161" s="2"/>
      <c r="E161" s="26"/>
      <c r="F161" s="9"/>
      <c r="G161" s="2"/>
    </row>
    <row r="162" spans="3:7" x14ac:dyDescent="0.25">
      <c r="C162" s="2"/>
      <c r="D162" s="2"/>
      <c r="E162" s="26"/>
      <c r="F162" s="9"/>
      <c r="G162" s="2"/>
    </row>
    <row r="163" spans="3:7" x14ac:dyDescent="0.25">
      <c r="C163" s="2"/>
      <c r="D163" s="2"/>
      <c r="E163" s="26"/>
      <c r="F163" s="9"/>
      <c r="G163" s="2"/>
    </row>
    <row r="164" spans="3:7" x14ac:dyDescent="0.25">
      <c r="C164" s="2"/>
      <c r="D164" s="2"/>
      <c r="E164" s="26"/>
      <c r="F164" s="9"/>
      <c r="G164" s="2"/>
    </row>
    <row r="165" spans="3:7" x14ac:dyDescent="0.25">
      <c r="C165" s="2"/>
      <c r="D165" s="2"/>
      <c r="E165" s="26"/>
      <c r="F165" s="9"/>
      <c r="G165" s="2"/>
    </row>
    <row r="166" spans="3:7" x14ac:dyDescent="0.25">
      <c r="C166" s="2"/>
      <c r="D166" s="2"/>
      <c r="E166" s="26"/>
      <c r="F166" s="9"/>
      <c r="G166" s="2"/>
    </row>
    <row r="167" spans="3:7" x14ac:dyDescent="0.25">
      <c r="C167" s="2"/>
      <c r="D167" s="2"/>
      <c r="E167" s="26"/>
      <c r="F167" s="9"/>
      <c r="G167" s="2"/>
    </row>
    <row r="168" spans="3:7" x14ac:dyDescent="0.25">
      <c r="C168" s="2"/>
      <c r="D168" s="2"/>
      <c r="E168" s="26"/>
      <c r="F168" s="9"/>
      <c r="G168" s="2"/>
    </row>
    <row r="169" spans="3:7" x14ac:dyDescent="0.25">
      <c r="C169" s="2"/>
      <c r="D169" s="2"/>
      <c r="E169" s="26"/>
      <c r="F169" s="9"/>
      <c r="G169" s="2"/>
    </row>
    <row r="170" spans="3:7" x14ac:dyDescent="0.25">
      <c r="C170" s="2"/>
      <c r="D170" s="2"/>
      <c r="E170" s="26"/>
      <c r="F170" s="9"/>
      <c r="G170" s="2"/>
    </row>
    <row r="171" spans="3:7" x14ac:dyDescent="0.25">
      <c r="C171" s="2"/>
      <c r="D171" s="2"/>
      <c r="E171" s="26"/>
      <c r="F171" s="9"/>
      <c r="G171" s="2"/>
    </row>
    <row r="172" spans="3:7" x14ac:dyDescent="0.25">
      <c r="C172" s="2"/>
      <c r="D172" s="2"/>
      <c r="E172" s="26"/>
      <c r="F172" s="9"/>
      <c r="G172" s="2"/>
    </row>
    <row r="173" spans="3:7" x14ac:dyDescent="0.25">
      <c r="C173" s="2"/>
      <c r="D173" s="2"/>
      <c r="E173" s="26"/>
      <c r="F173" s="9"/>
      <c r="G173" s="2"/>
    </row>
    <row r="174" spans="3:7" x14ac:dyDescent="0.25">
      <c r="C174" s="2"/>
      <c r="D174" s="2"/>
      <c r="E174" s="26"/>
      <c r="F174" s="9"/>
      <c r="G174" s="2"/>
    </row>
    <row r="175" spans="3:7" x14ac:dyDescent="0.25">
      <c r="C175" s="2"/>
      <c r="D175" s="2"/>
      <c r="E175" s="26"/>
      <c r="F175" s="9"/>
      <c r="G175" s="2"/>
    </row>
    <row r="176" spans="3:7" x14ac:dyDescent="0.25">
      <c r="C176" s="2"/>
      <c r="D176" s="2"/>
      <c r="E176" s="26"/>
      <c r="F176" s="9"/>
      <c r="G176" s="2"/>
    </row>
    <row r="177" spans="3:7" x14ac:dyDescent="0.25">
      <c r="C177" s="2"/>
      <c r="D177" s="2"/>
      <c r="E177" s="26"/>
      <c r="F177" s="9"/>
      <c r="G177" s="2"/>
    </row>
    <row r="178" spans="3:7" x14ac:dyDescent="0.25">
      <c r="C178" s="2"/>
      <c r="D178" s="2"/>
      <c r="E178" s="26"/>
      <c r="F178" s="9"/>
      <c r="G178" s="2"/>
    </row>
    <row r="179" spans="3:7" x14ac:dyDescent="0.25">
      <c r="C179" s="2"/>
      <c r="D179" s="2"/>
      <c r="E179" s="26"/>
      <c r="F179" s="9"/>
      <c r="G179" s="2"/>
    </row>
    <row r="180" spans="3:7" x14ac:dyDescent="0.25">
      <c r="C180" s="2"/>
      <c r="D180" s="2"/>
      <c r="E180" s="26"/>
      <c r="F180" s="9"/>
      <c r="G180" s="2"/>
    </row>
    <row r="181" spans="3:7" x14ac:dyDescent="0.25">
      <c r="C181" s="2"/>
      <c r="D181" s="2"/>
      <c r="E181" s="26"/>
      <c r="F181" s="9"/>
      <c r="G181" s="2"/>
    </row>
    <row r="182" spans="3:7" x14ac:dyDescent="0.25">
      <c r="C182" s="2"/>
      <c r="D182" s="2"/>
      <c r="E182" s="26"/>
      <c r="F182" s="9"/>
      <c r="G182" s="2"/>
    </row>
    <row r="183" spans="3:7" x14ac:dyDescent="0.25">
      <c r="C183" s="2"/>
      <c r="D183" s="2"/>
      <c r="E183" s="26"/>
      <c r="F183" s="9"/>
      <c r="G183" s="2"/>
    </row>
    <row r="184" spans="3:7" x14ac:dyDescent="0.25">
      <c r="C184" s="2"/>
      <c r="D184" s="2"/>
      <c r="E184" s="26"/>
      <c r="F184" s="9"/>
      <c r="G184" s="2"/>
    </row>
    <row r="185" spans="3:7" x14ac:dyDescent="0.25">
      <c r="C185" s="2"/>
      <c r="D185" s="2"/>
      <c r="E185" s="26"/>
      <c r="F185" s="9"/>
      <c r="G185" s="2"/>
    </row>
    <row r="186" spans="3:7" x14ac:dyDescent="0.25">
      <c r="C186" s="2"/>
      <c r="D186" s="2"/>
      <c r="E186" s="26"/>
      <c r="F186" s="9"/>
      <c r="G186" s="2"/>
    </row>
    <row r="187" spans="3:7" x14ac:dyDescent="0.25">
      <c r="C187" s="2"/>
      <c r="D187" s="2"/>
      <c r="E187" s="26"/>
      <c r="F187" s="9"/>
      <c r="G187" s="2"/>
    </row>
    <row r="188" spans="3:7" x14ac:dyDescent="0.25">
      <c r="C188" s="2"/>
      <c r="D188" s="2"/>
      <c r="E188" s="26"/>
      <c r="F188" s="9"/>
      <c r="G188" s="2"/>
    </row>
    <row r="189" spans="3:7" x14ac:dyDescent="0.25">
      <c r="C189" s="2"/>
      <c r="D189" s="2"/>
      <c r="E189" s="26"/>
      <c r="F189" s="9"/>
      <c r="G189" s="2"/>
    </row>
    <row r="190" spans="3:7" x14ac:dyDescent="0.25">
      <c r="C190" s="2"/>
      <c r="D190" s="2"/>
      <c r="E190" s="26"/>
      <c r="F190" s="9"/>
      <c r="G190" s="2"/>
    </row>
    <row r="191" spans="3:7" x14ac:dyDescent="0.25">
      <c r="C191" s="2"/>
      <c r="D191" s="2"/>
      <c r="E191" s="26"/>
      <c r="F191" s="9"/>
      <c r="G191" s="2"/>
    </row>
    <row r="192" spans="3:7" x14ac:dyDescent="0.25">
      <c r="C192" s="2"/>
      <c r="D192" s="2"/>
      <c r="E192" s="26"/>
      <c r="F192" s="9"/>
      <c r="G192" s="2"/>
    </row>
    <row r="193" spans="3:7" x14ac:dyDescent="0.25">
      <c r="C193" s="2"/>
      <c r="D193" s="2"/>
      <c r="E193" s="26"/>
      <c r="F193" s="9"/>
      <c r="G193" s="2"/>
    </row>
    <row r="194" spans="3:7" x14ac:dyDescent="0.25">
      <c r="C194" s="2"/>
      <c r="D194" s="2"/>
      <c r="E194" s="26"/>
      <c r="F194" s="9"/>
      <c r="G194" s="2"/>
    </row>
    <row r="195" spans="3:7" x14ac:dyDescent="0.25">
      <c r="C195" s="2"/>
      <c r="D195" s="2"/>
      <c r="E195" s="26"/>
      <c r="F195" s="9"/>
      <c r="G195" s="2"/>
    </row>
    <row r="196" spans="3:7" x14ac:dyDescent="0.25">
      <c r="C196" s="2"/>
      <c r="D196" s="2"/>
      <c r="E196" s="26"/>
      <c r="F196" s="9"/>
      <c r="G196" s="2"/>
    </row>
    <row r="197" spans="3:7" x14ac:dyDescent="0.25">
      <c r="C197" s="2"/>
      <c r="D197" s="2"/>
      <c r="E197" s="26"/>
      <c r="F197" s="9"/>
      <c r="G197" s="2"/>
    </row>
    <row r="198" spans="3:7" x14ac:dyDescent="0.25">
      <c r="C198" s="2"/>
      <c r="D198" s="2"/>
      <c r="E198" s="26"/>
      <c r="F198" s="9"/>
      <c r="G198" s="2"/>
    </row>
    <row r="199" spans="3:7" x14ac:dyDescent="0.25">
      <c r="C199" s="2"/>
      <c r="D199" s="2"/>
      <c r="E199" s="26"/>
      <c r="F199" s="9"/>
      <c r="G199" s="2"/>
    </row>
    <row r="200" spans="3:7" x14ac:dyDescent="0.25">
      <c r="C200" s="2"/>
      <c r="D200" s="2"/>
      <c r="E200" s="26"/>
      <c r="F200" s="9"/>
      <c r="G200" s="2"/>
    </row>
    <row r="201" spans="3:7" x14ac:dyDescent="0.25">
      <c r="C201" s="2"/>
      <c r="D201" s="2"/>
      <c r="E201" s="26"/>
      <c r="F201" s="9"/>
      <c r="G201" s="2"/>
    </row>
    <row r="202" spans="3:7" x14ac:dyDescent="0.25">
      <c r="C202" s="2"/>
      <c r="D202" s="2"/>
      <c r="E202" s="26"/>
      <c r="F202" s="9"/>
      <c r="G202" s="2"/>
    </row>
    <row r="203" spans="3:7" x14ac:dyDescent="0.25">
      <c r="C203" s="2"/>
      <c r="D203" s="2"/>
      <c r="E203" s="26"/>
      <c r="F203" s="9"/>
      <c r="G203" s="2"/>
    </row>
    <row r="204" spans="3:7" x14ac:dyDescent="0.25">
      <c r="C204" s="2"/>
      <c r="D204" s="2"/>
      <c r="E204" s="26"/>
      <c r="F204" s="9"/>
      <c r="G204" s="2"/>
    </row>
    <row r="205" spans="3:7" x14ac:dyDescent="0.25">
      <c r="C205" s="2"/>
      <c r="D205" s="2"/>
      <c r="E205" s="26"/>
      <c r="F205" s="9"/>
      <c r="G205" s="2"/>
    </row>
    <row r="206" spans="3:7" x14ac:dyDescent="0.25">
      <c r="C206" s="2"/>
      <c r="D206" s="2"/>
      <c r="E206" s="26"/>
    </row>
    <row r="207" spans="3:7" x14ac:dyDescent="0.25">
      <c r="C207" s="2"/>
      <c r="D207" s="2"/>
      <c r="E207" s="26"/>
    </row>
    <row r="208" spans="3:7" x14ac:dyDescent="0.25">
      <c r="C208" s="2"/>
      <c r="D208" s="2"/>
      <c r="E208" s="26"/>
    </row>
    <row r="209" spans="3:5" x14ac:dyDescent="0.25">
      <c r="C209" s="2"/>
      <c r="D209" s="2"/>
      <c r="E209" s="26"/>
    </row>
    <row r="210" spans="3:5" x14ac:dyDescent="0.25">
      <c r="C210" s="2"/>
      <c r="D210" s="2"/>
      <c r="E210" s="26"/>
    </row>
    <row r="211" spans="3:5" x14ac:dyDescent="0.25">
      <c r="C211" s="2"/>
      <c r="D211" s="2"/>
      <c r="E211" s="26"/>
    </row>
    <row r="212" spans="3:5" x14ac:dyDescent="0.25">
      <c r="C212" s="2" t="s">
        <v>34</v>
      </c>
      <c r="D212" s="2" t="s">
        <v>34</v>
      </c>
      <c r="E212" s="26"/>
    </row>
    <row r="213" spans="3:5" x14ac:dyDescent="0.25">
      <c r="C213" s="2" t="s">
        <v>34</v>
      </c>
      <c r="D213" s="2" t="s">
        <v>34</v>
      </c>
      <c r="E213" s="26"/>
    </row>
    <row r="214" spans="3:5" x14ac:dyDescent="0.25">
      <c r="C214" s="2" t="s">
        <v>34</v>
      </c>
      <c r="D214" s="2" t="s">
        <v>34</v>
      </c>
      <c r="E214" s="26"/>
    </row>
    <row r="215" spans="3:5" x14ac:dyDescent="0.25">
      <c r="C215" s="2" t="s">
        <v>34</v>
      </c>
      <c r="D215" s="2" t="s">
        <v>34</v>
      </c>
      <c r="E215" s="26"/>
    </row>
    <row r="216" spans="3:5" x14ac:dyDescent="0.25">
      <c r="C216" s="2" t="s">
        <v>34</v>
      </c>
      <c r="D216" s="2" t="s">
        <v>34</v>
      </c>
      <c r="E216" s="26"/>
    </row>
    <row r="217" spans="3:5" x14ac:dyDescent="0.25">
      <c r="C217" s="2" t="s">
        <v>34</v>
      </c>
      <c r="D217" s="2" t="s">
        <v>34</v>
      </c>
      <c r="E217" s="26"/>
    </row>
  </sheetData>
  <autoFilter ref="B5:G61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50"/>
  <sheetViews>
    <sheetView workbookViewId="0">
      <selection activeCell="C16" sqref="C16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27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53</v>
      </c>
      <c r="E3" s="28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37</v>
      </c>
      <c r="C5" s="5" t="s">
        <v>7</v>
      </c>
      <c r="D5" s="5" t="s">
        <v>8</v>
      </c>
      <c r="E5" s="29" t="s">
        <v>9</v>
      </c>
      <c r="F5" s="5" t="s">
        <v>10</v>
      </c>
      <c r="G5" s="5" t="s">
        <v>11</v>
      </c>
    </row>
    <row r="6" spans="1:7" ht="15.75" x14ac:dyDescent="0.25">
      <c r="B6" s="17" t="s">
        <v>1</v>
      </c>
      <c r="C6" s="16"/>
      <c r="D6" s="2"/>
      <c r="E6" s="32" t="s">
        <v>38</v>
      </c>
      <c r="F6" s="2">
        <v>3111</v>
      </c>
      <c r="G6" s="2" t="s">
        <v>39</v>
      </c>
    </row>
    <row r="7" spans="1:7" x14ac:dyDescent="0.25">
      <c r="B7" s="4"/>
      <c r="C7" s="2"/>
      <c r="D7" s="2"/>
      <c r="E7" s="32" t="s">
        <v>40</v>
      </c>
      <c r="F7" s="2">
        <v>3121</v>
      </c>
      <c r="G7" s="2" t="s">
        <v>41</v>
      </c>
    </row>
    <row r="8" spans="1:7" x14ac:dyDescent="0.25">
      <c r="B8" s="2"/>
      <c r="C8" s="3"/>
      <c r="D8" s="2"/>
      <c r="E8" s="32" t="s">
        <v>42</v>
      </c>
      <c r="F8" s="2">
        <v>3132</v>
      </c>
      <c r="G8" s="2" t="s">
        <v>43</v>
      </c>
    </row>
    <row r="9" spans="1:7" x14ac:dyDescent="0.25">
      <c r="B9" s="4"/>
      <c r="C9" s="2"/>
      <c r="D9" s="2"/>
      <c r="E9" s="32" t="s">
        <v>44</v>
      </c>
      <c r="F9" s="2">
        <v>3133</v>
      </c>
      <c r="G9" s="2" t="s">
        <v>45</v>
      </c>
    </row>
    <row r="10" spans="1:7" x14ac:dyDescent="0.25">
      <c r="B10" s="2"/>
      <c r="C10" s="3"/>
      <c r="D10" s="2"/>
      <c r="E10" s="32" t="s">
        <v>46</v>
      </c>
      <c r="F10" s="2">
        <v>3211</v>
      </c>
      <c r="G10" s="2" t="s">
        <v>47</v>
      </c>
    </row>
    <row r="11" spans="1:7" x14ac:dyDescent="0.25">
      <c r="B11" s="4"/>
      <c r="C11" s="2"/>
      <c r="D11" s="2"/>
      <c r="E11" s="32" t="s">
        <v>48</v>
      </c>
      <c r="F11" s="2">
        <v>3212</v>
      </c>
      <c r="G11" s="2" t="s">
        <v>49</v>
      </c>
    </row>
    <row r="12" spans="1:7" x14ac:dyDescent="0.25">
      <c r="B12" s="4" t="s">
        <v>50</v>
      </c>
      <c r="C12" s="2"/>
      <c r="D12" s="2"/>
      <c r="E12" s="33">
        <v>1112590.5900000001</v>
      </c>
      <c r="F12" s="2"/>
      <c r="G12" s="2"/>
    </row>
    <row r="13" spans="1:7" ht="15.75" x14ac:dyDescent="0.25">
      <c r="B13" s="17" t="s">
        <v>1</v>
      </c>
      <c r="C13" s="3"/>
      <c r="D13" s="2"/>
      <c r="E13" s="31">
        <v>1120.51</v>
      </c>
      <c r="F13" s="2">
        <v>3291</v>
      </c>
      <c r="G13" s="2" t="s">
        <v>51</v>
      </c>
    </row>
    <row r="14" spans="1:7" x14ac:dyDescent="0.25">
      <c r="B14" s="9" t="s">
        <v>50</v>
      </c>
      <c r="C14" s="3"/>
      <c r="D14" s="2"/>
      <c r="E14" s="33">
        <v>1120.51</v>
      </c>
      <c r="F14" s="2"/>
      <c r="G14" s="2"/>
    </row>
    <row r="15" spans="1:7" ht="15.75" x14ac:dyDescent="0.25">
      <c r="B15" s="17" t="s">
        <v>1</v>
      </c>
      <c r="C15" s="2"/>
      <c r="D15" s="2"/>
      <c r="E15" s="31">
        <v>51821.94</v>
      </c>
      <c r="F15" s="2">
        <v>3721</v>
      </c>
      <c r="G15" s="2" t="s">
        <v>31</v>
      </c>
    </row>
    <row r="16" spans="1:7" x14ac:dyDescent="0.25">
      <c r="B16" s="9" t="s">
        <v>50</v>
      </c>
      <c r="C16" s="2"/>
      <c r="D16" s="2"/>
      <c r="E16" s="33">
        <v>51821.94</v>
      </c>
      <c r="F16" s="2"/>
      <c r="G16" s="2"/>
    </row>
    <row r="17" spans="2:7" ht="15.75" x14ac:dyDescent="0.25">
      <c r="B17" s="17" t="s">
        <v>1</v>
      </c>
      <c r="C17" s="2"/>
      <c r="D17" s="2"/>
      <c r="E17" s="25">
        <v>429.63</v>
      </c>
      <c r="F17" s="2">
        <v>3241</v>
      </c>
      <c r="G17" s="2" t="s">
        <v>52</v>
      </c>
    </row>
    <row r="18" spans="2:7" x14ac:dyDescent="0.25">
      <c r="B18" s="9" t="s">
        <v>50</v>
      </c>
      <c r="C18" s="2"/>
      <c r="D18" s="2"/>
      <c r="E18" s="21">
        <v>429.63</v>
      </c>
      <c r="F18" s="2"/>
      <c r="G18" s="2"/>
    </row>
    <row r="19" spans="2:7" x14ac:dyDescent="0.25">
      <c r="B19" s="4"/>
      <c r="C19" s="2"/>
      <c r="D19" s="2"/>
      <c r="E19" s="30"/>
      <c r="F19" s="2"/>
      <c r="G19" s="2"/>
    </row>
    <row r="20" spans="2:7" x14ac:dyDescent="0.25">
      <c r="B20" s="2"/>
      <c r="C20" s="2"/>
      <c r="D20" s="2"/>
      <c r="E20" s="30"/>
      <c r="F20" s="2"/>
      <c r="G20" s="2"/>
    </row>
    <row r="21" spans="2:7" x14ac:dyDescent="0.25">
      <c r="B21" s="4"/>
      <c r="C21" s="2"/>
      <c r="D21" s="2"/>
      <c r="E21" s="30"/>
      <c r="F21" s="2"/>
      <c r="G21" s="2"/>
    </row>
    <row r="22" spans="2:7" x14ac:dyDescent="0.25">
      <c r="B22" s="2"/>
      <c r="C22" s="2"/>
      <c r="D22" s="2"/>
      <c r="E22" s="30"/>
      <c r="F22" s="2"/>
      <c r="G22" s="2"/>
    </row>
    <row r="23" spans="2:7" x14ac:dyDescent="0.25">
      <c r="B23" s="4"/>
      <c r="C23" s="2"/>
      <c r="D23" s="2"/>
      <c r="F23" s="2"/>
      <c r="G23" s="2"/>
    </row>
    <row r="24" spans="2:7" x14ac:dyDescent="0.25">
      <c r="B24" s="2"/>
      <c r="C24" s="2"/>
      <c r="D24" s="2"/>
      <c r="E24" s="30"/>
      <c r="F24" s="2"/>
      <c r="G24" s="2"/>
    </row>
    <row r="25" spans="2:7" x14ac:dyDescent="0.25">
      <c r="B25" s="4"/>
      <c r="C25" s="2"/>
      <c r="D25" s="2"/>
      <c r="E25" s="30"/>
      <c r="F25" s="2"/>
      <c r="G25" s="2"/>
    </row>
    <row r="26" spans="2:7" x14ac:dyDescent="0.25">
      <c r="B26" s="2"/>
      <c r="C26" s="2"/>
      <c r="D26" s="2"/>
      <c r="E26" s="30"/>
      <c r="F26" s="2"/>
      <c r="G26" s="2"/>
    </row>
    <row r="27" spans="2:7" x14ac:dyDescent="0.25">
      <c r="B27" s="4"/>
      <c r="C27" s="2"/>
      <c r="D27" s="2"/>
      <c r="E27" s="30"/>
      <c r="F27" s="2"/>
      <c r="G27" s="2"/>
    </row>
    <row r="28" spans="2:7" x14ac:dyDescent="0.25">
      <c r="B28" s="2"/>
      <c r="C28" s="2"/>
      <c r="D28" s="2"/>
      <c r="E28" s="30"/>
      <c r="F28" s="2"/>
      <c r="G28" s="2"/>
    </row>
    <row r="29" spans="2:7" x14ac:dyDescent="0.25">
      <c r="B29" s="4"/>
      <c r="C29" s="2"/>
      <c r="D29" s="2"/>
      <c r="E29" s="30"/>
      <c r="F29" s="2"/>
      <c r="G29" s="2"/>
    </row>
    <row r="30" spans="2:7" x14ac:dyDescent="0.25">
      <c r="B30" s="2"/>
      <c r="C30" s="2"/>
      <c r="D30" s="2"/>
      <c r="E30" s="30"/>
      <c r="F30" s="2"/>
      <c r="G30" s="2"/>
    </row>
    <row r="31" spans="2:7" x14ac:dyDescent="0.25">
      <c r="B31" s="2"/>
      <c r="C31" s="2"/>
      <c r="D31" s="2"/>
      <c r="E31" s="30"/>
      <c r="F31" s="2"/>
      <c r="G31" s="2"/>
    </row>
    <row r="32" spans="2:7" x14ac:dyDescent="0.25">
      <c r="B32" s="2"/>
      <c r="C32" s="2"/>
      <c r="D32" s="2"/>
      <c r="E32" s="30"/>
      <c r="F32" s="2"/>
      <c r="G32" s="2"/>
    </row>
    <row r="33" spans="2:7" x14ac:dyDescent="0.25">
      <c r="B33" s="2"/>
      <c r="C33" s="2"/>
      <c r="D33" s="2"/>
      <c r="E33" s="30"/>
      <c r="F33" s="2"/>
      <c r="G33" s="2"/>
    </row>
    <row r="34" spans="2:7" x14ac:dyDescent="0.25">
      <c r="B34" s="4"/>
      <c r="C34" s="2"/>
      <c r="D34" s="2"/>
      <c r="E34" s="30"/>
      <c r="F34" s="2"/>
      <c r="G34" s="2"/>
    </row>
    <row r="35" spans="2:7" x14ac:dyDescent="0.25">
      <c r="B35" s="2"/>
      <c r="C35" s="2"/>
      <c r="D35" s="2"/>
      <c r="E35" s="30"/>
      <c r="F35" s="2"/>
      <c r="G35" s="2"/>
    </row>
    <row r="36" spans="2:7" x14ac:dyDescent="0.25">
      <c r="B36" s="9"/>
      <c r="C36" s="2"/>
      <c r="D36" s="2"/>
      <c r="E36" s="30"/>
      <c r="F36" s="2"/>
      <c r="G36" s="2"/>
    </row>
    <row r="37" spans="2:7" x14ac:dyDescent="0.25">
      <c r="B37" s="2"/>
      <c r="C37" s="2"/>
      <c r="D37" s="2"/>
      <c r="E37" s="30"/>
      <c r="F37" s="2"/>
      <c r="G37" s="2"/>
    </row>
    <row r="38" spans="2:7" x14ac:dyDescent="0.25">
      <c r="B38" s="2"/>
      <c r="C38" s="2"/>
      <c r="D38" s="2"/>
      <c r="E38" s="30"/>
      <c r="F38" s="2"/>
      <c r="G38" s="2"/>
    </row>
    <row r="39" spans="2:7" x14ac:dyDescent="0.25">
      <c r="B39" s="2"/>
      <c r="C39" s="2"/>
      <c r="D39" s="2"/>
      <c r="E39" s="30"/>
      <c r="F39" s="2"/>
      <c r="G39" s="2"/>
    </row>
    <row r="40" spans="2:7" x14ac:dyDescent="0.25">
      <c r="B40" s="2"/>
      <c r="C40" s="2"/>
      <c r="D40" s="2"/>
      <c r="E40" s="30"/>
      <c r="F40" s="2"/>
      <c r="G40" s="2"/>
    </row>
    <row r="41" spans="2:7" x14ac:dyDescent="0.25">
      <c r="B41" s="2"/>
      <c r="C41" s="2"/>
      <c r="D41" s="2"/>
      <c r="E41" s="30"/>
      <c r="F41" s="2"/>
      <c r="G41" s="2"/>
    </row>
    <row r="42" spans="2:7" x14ac:dyDescent="0.25">
      <c r="B42" s="2"/>
      <c r="C42" s="2"/>
      <c r="D42" s="2"/>
      <c r="E42" s="30"/>
      <c r="F42" s="2"/>
      <c r="G42" s="2"/>
    </row>
    <row r="43" spans="2:7" x14ac:dyDescent="0.25">
      <c r="B43" s="2"/>
      <c r="C43" s="2"/>
      <c r="D43" s="2"/>
      <c r="E43" s="30"/>
      <c r="F43" s="2"/>
      <c r="G43" s="2"/>
    </row>
    <row r="44" spans="2:7" x14ac:dyDescent="0.25">
      <c r="B44" s="2"/>
      <c r="C44" s="2"/>
      <c r="D44" s="2"/>
      <c r="E44" s="30"/>
      <c r="F44" s="2"/>
      <c r="G44" s="2"/>
    </row>
    <row r="45" spans="2:7" x14ac:dyDescent="0.25">
      <c r="B45" s="2"/>
      <c r="C45" s="2"/>
      <c r="D45" s="2"/>
      <c r="E45" s="30"/>
      <c r="F45" s="2"/>
      <c r="G45" s="2"/>
    </row>
    <row r="46" spans="2:7" x14ac:dyDescent="0.25">
      <c r="B46" s="2"/>
      <c r="C46" s="2"/>
      <c r="D46" s="2"/>
      <c r="E46" s="30"/>
      <c r="F46" s="2"/>
      <c r="G46" s="2"/>
    </row>
    <row r="47" spans="2:7" x14ac:dyDescent="0.25">
      <c r="B47" s="2"/>
      <c r="C47" s="2"/>
      <c r="D47" s="2"/>
      <c r="E47" s="30"/>
      <c r="F47" s="2"/>
      <c r="G47" s="2"/>
    </row>
    <row r="48" spans="2:7" x14ac:dyDescent="0.25">
      <c r="B48" s="2"/>
      <c r="C48" s="2"/>
      <c r="D48" s="2"/>
      <c r="E48" s="30"/>
      <c r="F48" s="2"/>
      <c r="G48" s="2"/>
    </row>
    <row r="49" spans="2:7" x14ac:dyDescent="0.25">
      <c r="B49" s="2"/>
      <c r="C49" s="2"/>
      <c r="D49" s="2"/>
      <c r="E49" s="30"/>
      <c r="F49" s="2"/>
      <c r="G49" s="2"/>
    </row>
    <row r="50" spans="2:7" x14ac:dyDescent="0.25">
      <c r="B50" s="2"/>
      <c r="C50" s="2"/>
      <c r="D50" s="2"/>
      <c r="E50" s="30"/>
      <c r="F50" s="2"/>
      <c r="G50" s="2"/>
    </row>
  </sheetData>
  <autoFilter ref="B5:G50" xr:uid="{40D878E5-EE2B-4B57-A061-DF7B5BC2ED39}"/>
  <pageMargins left="0.7" right="0.7" top="0.75" bottom="0.75" header="0.3" footer="0.3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http://schemas.microsoft.com/office/2006/documentManagement/typ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cp:lastPrinted>2024-04-15T11:16:06Z</cp:lastPrinted>
  <dcterms:created xsi:type="dcterms:W3CDTF">2024-02-09T10:19:23Z</dcterms:created>
  <dcterms:modified xsi:type="dcterms:W3CDTF">2024-04-19T08:43:28Z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