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7" documentId="8_{2ED9B852-6A38-4A08-9956-4B02A3F6F955}" xr6:coauthVersionLast="36" xr6:coauthVersionMax="36" xr10:uidLastSave="{248A6AC9-BECF-44F8-9964-D5380C05F072}"/>
  <bookViews>
    <workbookView xWindow="-120" yWindow="-120" windowWidth="29040" windowHeight="15720" activeTab="2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1.)'!$B$5:$G$12</definedName>
    <definedName name="_xlnm._FilterDatabase" localSheetId="2" hidden="1">'FIZIČKE OSOBE (Kat 2.)'!$B$5:$G$48</definedName>
    <definedName name="_xlnm._FilterDatabase" localSheetId="0" hidden="1">'PRAVNE OSOBE (Kat 1.)'!$A$5:$F$132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E43" i="2"/>
  <c r="E40" i="2"/>
  <c r="E36" i="2"/>
  <c r="E33" i="2"/>
  <c r="E30" i="2"/>
  <c r="E26" i="2"/>
  <c r="E23" i="2"/>
  <c r="E19" i="2"/>
  <c r="E16" i="2"/>
  <c r="D153" i="1"/>
  <c r="D150" i="1"/>
  <c r="D147" i="1"/>
  <c r="D144" i="1"/>
  <c r="D141" i="1"/>
  <c r="D137" i="1"/>
  <c r="D134" i="1"/>
  <c r="D131" i="1"/>
  <c r="D128" i="1"/>
  <c r="D115" i="1"/>
  <c r="D112" i="1"/>
  <c r="D102" i="1"/>
  <c r="D97" i="1"/>
  <c r="D94" i="1"/>
  <c r="D82" i="1"/>
  <c r="D72" i="1"/>
  <c r="D67" i="1"/>
  <c r="D58" i="1"/>
  <c r="D48" i="1"/>
  <c r="D36" i="1"/>
  <c r="D29" i="1"/>
  <c r="D25" i="1"/>
  <c r="D19" i="1"/>
  <c r="D11" i="1"/>
  <c r="D8" i="1"/>
  <c r="E11" i="2"/>
  <c r="E20" i="3"/>
  <c r="E16" i="3"/>
  <c r="E14" i="3"/>
  <c r="E12" i="3"/>
</calcChain>
</file>

<file path=xl/sharedStrings.xml><?xml version="1.0" encoding="utf-8"?>
<sst xmlns="http://schemas.openxmlformats.org/spreadsheetml/2006/main" count="394" uniqueCount="183">
  <si>
    <t>NAZIV ISPLATITELJA:</t>
  </si>
  <si>
    <t>TEHNIČKO VELEUČILIŠTE U ZAGREBU</t>
  </si>
  <si>
    <t xml:space="preserve">ISPLATE SREDSTAVA </t>
  </si>
  <si>
    <t>ZA RAZDOBLJE</t>
  </si>
  <si>
    <t>VELJAČA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</si>
  <si>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</si>
  <si>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</si>
  <si>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</si>
  <si>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</si>
  <si>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</si>
  <si>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</si>
  <si>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</si>
  <si>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INA D.D.</t>
  </si>
  <si>
    <t>ZAGREB</t>
  </si>
  <si>
    <t>Službena putovanja</t>
  </si>
  <si>
    <t>Ukupno:</t>
  </si>
  <si>
    <t>Stručno usavršavanje zaposlenika</t>
  </si>
  <si>
    <t>M.B.SEMINAR D.O.O.</t>
  </si>
  <si>
    <t>Uredski materijal i ostali materijalni rashodi</t>
  </si>
  <si>
    <t>ZVIBOR D.O.O.</t>
  </si>
  <si>
    <t>KOPI-AS D.O.O.</t>
  </si>
  <si>
    <t xml:space="preserve">Ukupno: </t>
  </si>
  <si>
    <t>KOŽA KOMERC D.O.O.</t>
  </si>
  <si>
    <t>Energija</t>
  </si>
  <si>
    <t>HEP ELEKTRA D.O.O.</t>
  </si>
  <si>
    <t>HEP OPSKRBA D.O.O.</t>
  </si>
  <si>
    <t>OSIJEK</t>
  </si>
  <si>
    <t>Ostali materijal i dijelovi za tekuće održavanje</t>
  </si>
  <si>
    <t>Z-EL D.O.O.</t>
  </si>
  <si>
    <t>SESVETE</t>
  </si>
  <si>
    <t>KODEKS D.O.O.</t>
  </si>
  <si>
    <t>HT D.D.</t>
  </si>
  <si>
    <t xml:space="preserve">Usluge telefona, pošte i prijevoza </t>
  </si>
  <si>
    <t>-</t>
  </si>
  <si>
    <t>PERAN D.O.O.</t>
  </si>
  <si>
    <t>Usluge tekućeg i invest.održavanja</t>
  </si>
  <si>
    <t>RENIĆ MONT D.O.O.</t>
  </si>
  <si>
    <t>NARODNE NOVINE D.D.</t>
  </si>
  <si>
    <t>Usluge promidžbe i informiranja</t>
  </si>
  <si>
    <t>ZAGREBAČKI HOLDING D.O.O.</t>
  </si>
  <si>
    <t>Komunalne usluge</t>
  </si>
  <si>
    <t>VODOOPSKRBA I ODVODNJA D.O.O.</t>
  </si>
  <si>
    <t>GRAD ZAGREB</t>
  </si>
  <si>
    <t>HASTK MLADOST</t>
  </si>
  <si>
    <t>Zakupnine i najamnine</t>
  </si>
  <si>
    <t>GRADITELJSKA TEHNIČKA ŠKOLA</t>
  </si>
  <si>
    <t>MAX D.O.O.</t>
  </si>
  <si>
    <t>Intelektualne i osobne usluge (usluge studentskog servisa)</t>
  </si>
  <si>
    <t>ZAGREBAČKA BANKA D.D.</t>
  </si>
  <si>
    <t>SC KARLOVAC-PODRUŽ.ZAGREB</t>
  </si>
  <si>
    <t>Ostale usluge</t>
  </si>
  <si>
    <t>JAVNA VATROGASNA POSTROJBA GRADA ZAGREBA</t>
  </si>
  <si>
    <t>AKD D.O.O.</t>
  </si>
  <si>
    <t>Premije osiguranja</t>
  </si>
  <si>
    <t>CROATIA OSIGURANJE D.D.</t>
  </si>
  <si>
    <t>VRUTAK D.O.O.</t>
  </si>
  <si>
    <t>Reprezentacija</t>
  </si>
  <si>
    <t>STARA POTKOVA D.O.O.</t>
  </si>
  <si>
    <t>COMPETO D.O.O.</t>
  </si>
  <si>
    <t>EAST D.O.O.</t>
  </si>
  <si>
    <t>NACIONALNA I SVEUČILIŠNA KNJIŽNICA U ZAGREBU</t>
  </si>
  <si>
    <t>Članarine i norme</t>
  </si>
  <si>
    <t>CROATIA BATERIJE D.D.</t>
  </si>
  <si>
    <t>Bankarske usluge i usluge platnog prometa</t>
  </si>
  <si>
    <t>Uredska oprema i namještaj</t>
  </si>
  <si>
    <t>Instrumenti, uređaji i strojevi</t>
  </si>
  <si>
    <t>GDPR</t>
  </si>
  <si>
    <t>Intelektualne i osobne usluge (ugovor o djelu, ukupan trošak)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</si>
  <si>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</si>
  <si>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</si>
  <si>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</si>
  <si>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</si>
  <si>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</si>
  <si>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</si>
  <si>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</si>
  <si>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</si>
  <si>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</si>
  <si>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</si>
  <si>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Zatezne kamate</t>
  </si>
  <si>
    <t>PETAR I LUCIJA D.O.O.</t>
  </si>
  <si>
    <t>Materijal i sirovine</t>
  </si>
  <si>
    <t>ORBICO D.O.O.</t>
  </si>
  <si>
    <t>OVERLEAF</t>
  </si>
  <si>
    <t>GB235979951</t>
  </si>
  <si>
    <t>LONDON</t>
  </si>
  <si>
    <t>POMAK PLUS D.O.O.</t>
  </si>
  <si>
    <t>MARUN PROMET D.O.O.</t>
  </si>
  <si>
    <t>Intelektualne i osobne usluge</t>
  </si>
  <si>
    <t>ODVJETNICA EMA KOLOBARA</t>
  </si>
  <si>
    <t>Pristojbe i naknade</t>
  </si>
  <si>
    <t>JAVNI BILJEŽNIK DARJA BOŠNJAK</t>
  </si>
  <si>
    <t>HEP TOPLINARSTVO</t>
  </si>
  <si>
    <t>ŽENSKI KOŠ.KLUB MEDVEŠČAK</t>
  </si>
  <si>
    <t>STUDENTSKI CENTAR U ZAGREBU</t>
  </si>
  <si>
    <t>UPRAVITELJ VMD SERVIS D.O.O.</t>
  </si>
  <si>
    <t>Naknade za prijevoz, za rad na terenu i odvojeni život</t>
  </si>
  <si>
    <t>ZET</t>
  </si>
  <si>
    <t>ROOMOR PLUS, OBRT</t>
  </si>
  <si>
    <t>HRVATSKA UDRUGA POSLODAVACA</t>
  </si>
  <si>
    <t>ŽIVA VODA D.O.O.</t>
  </si>
  <si>
    <t>Vijeće Veleučilišta visokih škola</t>
  </si>
  <si>
    <t>HRT</t>
  </si>
  <si>
    <t>MINERVA GRAPHICA D.O.O.</t>
  </si>
  <si>
    <t>ŠENKOVEC</t>
  </si>
  <si>
    <t>NERING D.O.O.</t>
  </si>
  <si>
    <t>AVITEH D.O.O.</t>
  </si>
  <si>
    <t>Ulaganja u računalne programe</t>
  </si>
  <si>
    <t xml:space="preserve">DEVELOPER </t>
  </si>
  <si>
    <t>USA,CA</t>
  </si>
  <si>
    <t>PHOTO CENTAR D.O.O.</t>
  </si>
  <si>
    <t>TEMPORIS SAVJ.D.O.O.</t>
  </si>
  <si>
    <t>BOOKING.COM</t>
  </si>
  <si>
    <t>ĐORĐIĆ ANA</t>
  </si>
  <si>
    <t>MAJIĆ VESELKA</t>
  </si>
  <si>
    <t>RAJAČIĆ MARTINA</t>
  </si>
  <si>
    <t>ZOVKO TOMISLAV</t>
  </si>
  <si>
    <t xml:space="preserve">GEODETSKA ŠKOLA </t>
  </si>
  <si>
    <t>ŽILJAK VILKO</t>
  </si>
  <si>
    <t>PAMETNA KUĆA D.O.O.</t>
  </si>
  <si>
    <t>GEO WILD D.O.O.</t>
  </si>
  <si>
    <t>BAUHAUS D.O.O.</t>
  </si>
  <si>
    <t>EUROADRIA D.O.O.</t>
  </si>
  <si>
    <t>CROATIA AIRLINES D.D.</t>
  </si>
  <si>
    <t>IKEA HRVATSKA D.O.O.</t>
  </si>
  <si>
    <t>ON THE ROAD AGAIN J.D.O.O.</t>
  </si>
  <si>
    <t>ODRANSKI OBREŽ</t>
  </si>
  <si>
    <t>UČILIŠTE LUMEN</t>
  </si>
  <si>
    <t>SILVER TRANS J.D.O.O.</t>
  </si>
  <si>
    <t>ACROSS SYSTEMS GmbH</t>
  </si>
  <si>
    <t>DE814502716</t>
  </si>
  <si>
    <t>KARLSBAD,DE</t>
  </si>
  <si>
    <t>ZENIT GmbH</t>
  </si>
  <si>
    <t>DE120341640</t>
  </si>
  <si>
    <t>MULHEIM,DE</t>
  </si>
  <si>
    <t>CANOSA INŽ.</t>
  </si>
  <si>
    <t>TRSTENO</t>
  </si>
  <si>
    <t>SIEMENS D.D.</t>
  </si>
  <si>
    <t>ROSIP D.O.O.</t>
  </si>
  <si>
    <t>DRUŠTVO GRAĐ.INŽ.ZAGREB</t>
  </si>
  <si>
    <t>SPORTDIREKT D.O.O.</t>
  </si>
  <si>
    <t>KONZUM PLUS D.O.O.</t>
  </si>
  <si>
    <t>CVJEĆARNICA ŠKRINJARIĆ</t>
  </si>
  <si>
    <t>ATELIER ZA IZRADU OKVIRA</t>
  </si>
  <si>
    <t>THE SCIENCE AND INFORMATION ORG.LTD</t>
  </si>
  <si>
    <t>WEST YORKSHIRE, UK</t>
  </si>
  <si>
    <t>AMERIČKI INSTITUT ZA PROMICANJE AM.KULTURE I ENG.JEZIKA</t>
  </si>
  <si>
    <t>OBZOR PUTOVANJA D.O.O.</t>
  </si>
  <si>
    <t>FAST ROSE PROM J.D.O.O.</t>
  </si>
  <si>
    <t>BUG D.O.O.</t>
  </si>
  <si>
    <t>PATRUELIS D.O.O.</t>
  </si>
  <si>
    <t>Naknade građ.i kućanstvima u novcu</t>
  </si>
  <si>
    <t>GRAFIČKI FAKULTET</t>
  </si>
  <si>
    <t>SUPER BRAVA</t>
  </si>
  <si>
    <t>SESVETSKI KRALJEVEC</t>
  </si>
  <si>
    <t>Zdravstvene i veterinarske usluge</t>
  </si>
  <si>
    <t>USTAN.ZA ZDRAV.SKRB MEDIKOL</t>
  </si>
  <si>
    <t>DOPI GRUPA D.O.O.</t>
  </si>
  <si>
    <t>SVEUČILIŠTE SJEVER</t>
  </si>
  <si>
    <t>KOPRIVNICA</t>
  </si>
  <si>
    <t>Oprema za održavanje i zaštitu</t>
  </si>
  <si>
    <t>O-K Teh D.O.O.</t>
  </si>
  <si>
    <t>UPI-2M PLUS D.O.O.</t>
  </si>
  <si>
    <t>ODEON VL. BRANKO BABIĆ</t>
  </si>
  <si>
    <t>MIT-STUDIO</t>
  </si>
  <si>
    <t>3 K.F. D.O.O.</t>
  </si>
  <si>
    <t>SREĆKO TOURS D.O.O.</t>
  </si>
  <si>
    <t>VRBOVEC</t>
  </si>
  <si>
    <t>SETCOR D.O.O.</t>
  </si>
  <si>
    <t>JASTREBARSKO</t>
  </si>
  <si>
    <t>DOMINOVIĆ D.O.O.</t>
  </si>
  <si>
    <t>D&amp;D SERVICE, OBRT</t>
  </si>
  <si>
    <t>ROTO DINAMIC D.O.O.</t>
  </si>
  <si>
    <t>SAMOBOR</t>
  </si>
  <si>
    <t>SZTVZ</t>
  </si>
  <si>
    <t>FAVORY D.O.O.</t>
  </si>
  <si>
    <t>CRESCAT D.O.O.</t>
  </si>
  <si>
    <t>ITVZ D.O.O.</t>
  </si>
  <si>
    <t>PREHRAM.-BIOTEH.FAKULTET</t>
  </si>
  <si>
    <t>D2C D.O.O.</t>
  </si>
  <si>
    <t>PLETER VATROMETI D.O.O.</t>
  </si>
  <si>
    <t>PRINT STUDIO D.O.O.</t>
  </si>
  <si>
    <t>MEDICENTAR D.O.O.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</si>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</sst>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4" xfId="0" applyBorder="1"/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wrapText="1"/>
    </xf>
    <xf numFmtId="2" fontId="7" fillId="0" borderId="1" xfId="0" applyNumberFormat="1" applyFont="1" applyBorder="1" applyAlignment="1">
      <alignment horizontal="left" vertical="center" wrapText="1"/>
    </xf>
    <xf numFmtId="164" fontId="0" fillId="2" borderId="1" xfId="1" applyFont="1" applyFill="1" applyBorder="1" applyAlignment="1">
      <alignment horizontal="right"/>
    </xf>
    <xf numFmtId="164" fontId="0" fillId="0" borderId="0" xfId="1" applyFont="1"/>
    <xf numFmtId="164" fontId="3" fillId="0" borderId="0" xfId="1" applyFont="1"/>
    <xf numFmtId="164" fontId="1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3" xfId="0" applyBorder="1"/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/>
    <xf numFmtId="2" fontId="4" fillId="0" borderId="1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I178"/>
  <sheetViews>
    <sheetView workbookViewId="0">
      <selection activeCell="E84" sqref="E84"/>
    </sheetView>
  </sheetViews>
  <sheetFormatPr defaultRowHeight="15" x14ac:dyDescent="0.25"/>
  <cols>
    <col min="1" max="1" width="48.28515625" style="2" customWidth="1"/>
    <col min="2" max="2" width="26.85546875" style="49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9" t="s">
        <v>1</v>
      </c>
    </row>
    <row r="3" spans="1:6" ht="15.75" x14ac:dyDescent="0.25">
      <c r="A3" s="27" t="s">
        <v>2</v>
      </c>
      <c r="B3" s="49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50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111</v>
      </c>
      <c r="B6" s="51" t="s">
        <v>33</v>
      </c>
      <c r="C6" s="35" t="s">
        <v>33</v>
      </c>
      <c r="D6" s="55">
        <v>144</v>
      </c>
      <c r="E6" s="46">
        <v>3211</v>
      </c>
      <c r="F6" s="10" t="s">
        <v>14</v>
      </c>
    </row>
    <row r="7" spans="1:6" s="1" customFormat="1" ht="16.5" customHeight="1" x14ac:dyDescent="0.25">
      <c r="A7" s="35" t="s">
        <v>122</v>
      </c>
      <c r="B7" s="51">
        <v>24640993045</v>
      </c>
      <c r="C7" s="35" t="s">
        <v>13</v>
      </c>
      <c r="D7" s="55">
        <v>1133.3699999999999</v>
      </c>
      <c r="E7" s="46"/>
      <c r="F7" s="5"/>
    </row>
    <row r="8" spans="1:6" s="1" customFormat="1" ht="17.25" customHeight="1" x14ac:dyDescent="0.25">
      <c r="A8" s="28" t="s">
        <v>15</v>
      </c>
      <c r="B8" s="52"/>
      <c r="C8" s="35"/>
      <c r="D8" s="24">
        <f>+SUM(D6:D7)</f>
        <v>1277.3699999999999</v>
      </c>
      <c r="E8" s="46"/>
      <c r="F8" s="5"/>
    </row>
    <row r="9" spans="1:6" s="1" customFormat="1" ht="17.25" customHeight="1" x14ac:dyDescent="0.25">
      <c r="A9" s="28"/>
      <c r="B9" s="52"/>
      <c r="C9" s="35"/>
      <c r="D9" s="24"/>
      <c r="E9" s="46"/>
      <c r="F9" s="5"/>
    </row>
    <row r="10" spans="1:6" s="1" customFormat="1" ht="17.25" customHeight="1" x14ac:dyDescent="0.25">
      <c r="A10" s="79" t="s">
        <v>96</v>
      </c>
      <c r="B10" s="52">
        <v>82031999604</v>
      </c>
      <c r="C10" s="35" t="s">
        <v>13</v>
      </c>
      <c r="D10" s="55">
        <v>1097.5899999999999</v>
      </c>
      <c r="E10" s="46">
        <v>3212</v>
      </c>
      <c r="F10" s="78" t="s">
        <v>95</v>
      </c>
    </row>
    <row r="11" spans="1:6" s="1" customFormat="1" ht="17.25" customHeight="1" x14ac:dyDescent="0.25">
      <c r="A11" s="28" t="s">
        <v>15</v>
      </c>
      <c r="B11" s="52"/>
      <c r="C11" s="35"/>
      <c r="D11" s="24">
        <f>+SUM(D10)</f>
        <v>1097.5899999999999</v>
      </c>
      <c r="E11" s="46"/>
      <c r="F11" s="5"/>
    </row>
    <row r="12" spans="1:6" s="1" customFormat="1" ht="17.25" customHeight="1" x14ac:dyDescent="0.25">
      <c r="A12" s="28"/>
      <c r="B12" s="52"/>
      <c r="C12" s="35"/>
      <c r="D12" s="24"/>
      <c r="E12" s="46"/>
      <c r="F12" s="5"/>
    </row>
    <row r="13" spans="1:6" s="1" customFormat="1" ht="17.25" customHeight="1" x14ac:dyDescent="0.25">
      <c r="A13" s="54" t="s">
        <v>110</v>
      </c>
      <c r="B13" s="51">
        <v>31884929791</v>
      </c>
      <c r="C13" s="35" t="s">
        <v>13</v>
      </c>
      <c r="D13" s="55">
        <v>90.8</v>
      </c>
      <c r="E13" s="46">
        <v>3213</v>
      </c>
      <c r="F13" s="10" t="s">
        <v>16</v>
      </c>
    </row>
    <row r="14" spans="1:6" s="1" customFormat="1" ht="17.25" customHeight="1" x14ac:dyDescent="0.25">
      <c r="A14" s="54" t="s">
        <v>126</v>
      </c>
      <c r="B14" s="56">
        <v>53118707681</v>
      </c>
      <c r="C14" s="35" t="s">
        <v>13</v>
      </c>
      <c r="D14" s="55">
        <v>312.5</v>
      </c>
      <c r="E14" s="46"/>
      <c r="F14" s="5"/>
    </row>
    <row r="15" spans="1:6" s="1" customFormat="1" ht="17.25" customHeight="1" x14ac:dyDescent="0.25">
      <c r="A15" s="54" t="s">
        <v>17</v>
      </c>
      <c r="B15" s="61">
        <v>35067158852</v>
      </c>
      <c r="C15" s="54" t="s">
        <v>13</v>
      </c>
      <c r="D15" s="55">
        <v>125</v>
      </c>
      <c r="E15" s="46"/>
      <c r="F15" s="5"/>
    </row>
    <row r="16" spans="1:6" s="1" customFormat="1" ht="17.25" customHeight="1" x14ac:dyDescent="0.25">
      <c r="A16" s="54" t="s">
        <v>131</v>
      </c>
      <c r="B16" s="61" t="s">
        <v>132</v>
      </c>
      <c r="C16" s="54" t="s">
        <v>133</v>
      </c>
      <c r="D16" s="55">
        <v>378.15</v>
      </c>
      <c r="E16" s="46"/>
      <c r="F16" s="5"/>
    </row>
    <row r="17" spans="1:6" s="1" customFormat="1" ht="17.25" customHeight="1" x14ac:dyDescent="0.25">
      <c r="A17" s="54" t="s">
        <v>137</v>
      </c>
      <c r="B17" s="61">
        <v>89811416156</v>
      </c>
      <c r="C17" s="54" t="s">
        <v>13</v>
      </c>
      <c r="D17" s="55">
        <v>512.5</v>
      </c>
      <c r="E17" s="46"/>
      <c r="F17" s="5"/>
    </row>
    <row r="18" spans="1:6" s="1" customFormat="1" ht="17.25" customHeight="1" x14ac:dyDescent="0.25">
      <c r="A18" s="54" t="s">
        <v>143</v>
      </c>
      <c r="B18" s="61" t="s">
        <v>33</v>
      </c>
      <c r="C18" s="54" t="s">
        <v>144</v>
      </c>
      <c r="D18" s="55">
        <v>905.55</v>
      </c>
      <c r="E18" s="46"/>
      <c r="F18" s="5"/>
    </row>
    <row r="19" spans="1:6" s="1" customFormat="1" ht="17.25" customHeight="1" x14ac:dyDescent="0.25">
      <c r="A19" s="28" t="s">
        <v>15</v>
      </c>
      <c r="B19" s="61"/>
      <c r="C19" s="54"/>
      <c r="D19" s="24">
        <f>+SUM(D13:D18)</f>
        <v>2324.5</v>
      </c>
      <c r="E19" s="46"/>
      <c r="F19" s="5"/>
    </row>
    <row r="20" spans="1:6" s="1" customFormat="1" x14ac:dyDescent="0.25">
      <c r="A20" s="35"/>
      <c r="B20" s="51"/>
      <c r="C20" s="35"/>
      <c r="D20" s="43"/>
      <c r="E20" s="46"/>
      <c r="F20" s="10"/>
    </row>
    <row r="21" spans="1:6" s="1" customFormat="1" x14ac:dyDescent="0.25">
      <c r="A21" s="35" t="s">
        <v>12</v>
      </c>
      <c r="B21" s="51">
        <v>27759560625</v>
      </c>
      <c r="C21" s="35" t="s">
        <v>13</v>
      </c>
      <c r="D21" s="43">
        <v>171.75</v>
      </c>
      <c r="E21" s="46">
        <v>3221</v>
      </c>
      <c r="F21" s="10" t="s">
        <v>18</v>
      </c>
    </row>
    <row r="22" spans="1:6" s="1" customFormat="1" x14ac:dyDescent="0.25">
      <c r="A22" s="35" t="s">
        <v>19</v>
      </c>
      <c r="B22" s="51">
        <v>3454358063</v>
      </c>
      <c r="C22" s="35" t="s">
        <v>13</v>
      </c>
      <c r="D22" s="43">
        <v>3178.92</v>
      </c>
      <c r="E22" s="46"/>
      <c r="F22" s="10"/>
    </row>
    <row r="23" spans="1:6" s="1" customFormat="1" x14ac:dyDescent="0.25">
      <c r="A23" s="54" t="s">
        <v>20</v>
      </c>
      <c r="B23" s="67">
        <v>96605206988</v>
      </c>
      <c r="C23" s="54" t="s">
        <v>13</v>
      </c>
      <c r="D23" s="43">
        <v>2445.88</v>
      </c>
      <c r="E23" s="46"/>
      <c r="F23" s="10"/>
    </row>
    <row r="24" spans="1:6" s="1" customFormat="1" x14ac:dyDescent="0.25">
      <c r="A24" s="54" t="s">
        <v>169</v>
      </c>
      <c r="B24" s="67">
        <v>39753545974</v>
      </c>
      <c r="C24" s="54" t="s">
        <v>13</v>
      </c>
      <c r="D24" s="43">
        <v>253.45</v>
      </c>
      <c r="E24" s="46"/>
      <c r="F24" s="10"/>
    </row>
    <row r="25" spans="1:6" s="1" customFormat="1" x14ac:dyDescent="0.25">
      <c r="A25" s="57" t="s">
        <v>21</v>
      </c>
      <c r="B25" s="60"/>
      <c r="C25" s="35"/>
      <c r="D25" s="24">
        <f>+SUM(D21:D24)</f>
        <v>6050</v>
      </c>
      <c r="E25" s="46"/>
      <c r="F25" s="10"/>
    </row>
    <row r="26" spans="1:6" s="1" customFormat="1" x14ac:dyDescent="0.25">
      <c r="A26" s="57"/>
      <c r="B26" s="60"/>
      <c r="C26" s="35"/>
      <c r="D26" s="24"/>
      <c r="E26" s="46"/>
      <c r="F26" s="10"/>
    </row>
    <row r="27" spans="1:6" s="1" customFormat="1" x14ac:dyDescent="0.25">
      <c r="A27" s="54" t="s">
        <v>81</v>
      </c>
      <c r="B27" s="60">
        <v>85611744662</v>
      </c>
      <c r="C27" s="35" t="s">
        <v>13</v>
      </c>
      <c r="D27" s="55">
        <v>790.03</v>
      </c>
      <c r="E27" s="46">
        <v>3222</v>
      </c>
      <c r="F27" s="10" t="s">
        <v>80</v>
      </c>
    </row>
    <row r="28" spans="1:6" s="1" customFormat="1" x14ac:dyDescent="0.25">
      <c r="A28" s="54" t="s">
        <v>55</v>
      </c>
      <c r="B28" s="67">
        <v>95092888930</v>
      </c>
      <c r="C28" s="54" t="s">
        <v>13</v>
      </c>
      <c r="D28" s="55">
        <v>649.46</v>
      </c>
      <c r="E28" s="46"/>
      <c r="F28" s="10"/>
    </row>
    <row r="29" spans="1:6" s="1" customFormat="1" x14ac:dyDescent="0.25">
      <c r="A29" s="57" t="s">
        <v>21</v>
      </c>
      <c r="B29" s="60"/>
      <c r="C29" s="35"/>
      <c r="D29" s="24">
        <f>+SUM(D27:D28)</f>
        <v>1439.49</v>
      </c>
      <c r="E29" s="46"/>
      <c r="F29" s="10"/>
    </row>
    <row r="30" spans="1:6" s="1" customFormat="1" x14ac:dyDescent="0.25">
      <c r="A30" s="35"/>
      <c r="B30" s="60"/>
      <c r="C30" s="35"/>
      <c r="D30" s="43"/>
      <c r="E30" s="46"/>
      <c r="F30" s="10"/>
    </row>
    <row r="31" spans="1:6" s="1" customFormat="1" x14ac:dyDescent="0.25">
      <c r="A31" s="35" t="s">
        <v>22</v>
      </c>
      <c r="B31" s="51">
        <v>7202260372</v>
      </c>
      <c r="C31" s="35" t="s">
        <v>13</v>
      </c>
      <c r="D31" s="44">
        <v>647.12</v>
      </c>
      <c r="E31" s="46">
        <v>3223</v>
      </c>
      <c r="F31" s="11" t="s">
        <v>23</v>
      </c>
    </row>
    <row r="32" spans="1:6" s="1" customFormat="1" x14ac:dyDescent="0.25">
      <c r="A32" s="35" t="s">
        <v>24</v>
      </c>
      <c r="B32" s="51">
        <v>43965974818</v>
      </c>
      <c r="C32" s="35" t="s">
        <v>13</v>
      </c>
      <c r="D32" s="44">
        <v>325.69</v>
      </c>
      <c r="E32" s="46"/>
      <c r="F32" s="11"/>
    </row>
    <row r="33" spans="1:6" s="1" customFormat="1" x14ac:dyDescent="0.25">
      <c r="A33" s="35" t="s">
        <v>25</v>
      </c>
      <c r="B33" s="51">
        <v>63073332379</v>
      </c>
      <c r="C33" s="35" t="s">
        <v>13</v>
      </c>
      <c r="D33" s="44">
        <v>760.14</v>
      </c>
      <c r="E33" s="46"/>
      <c r="F33" s="11"/>
    </row>
    <row r="34" spans="1:6" s="1" customFormat="1" x14ac:dyDescent="0.25">
      <c r="A34" s="35" t="s">
        <v>91</v>
      </c>
      <c r="B34" s="51">
        <v>15907062900</v>
      </c>
      <c r="C34" s="35" t="s">
        <v>13</v>
      </c>
      <c r="D34" s="44">
        <v>5660.93</v>
      </c>
      <c r="E34" s="46"/>
      <c r="F34" s="11"/>
    </row>
    <row r="35" spans="1:6" s="1" customFormat="1" x14ac:dyDescent="0.25">
      <c r="A35" s="35" t="s">
        <v>116</v>
      </c>
      <c r="B35" s="51">
        <v>40458377517</v>
      </c>
      <c r="C35" s="35" t="s">
        <v>13</v>
      </c>
      <c r="D35" s="44">
        <v>5002.49</v>
      </c>
      <c r="E35" s="46"/>
      <c r="F35" s="11"/>
    </row>
    <row r="36" spans="1:6" s="1" customFormat="1" x14ac:dyDescent="0.25">
      <c r="A36" s="57" t="s">
        <v>21</v>
      </c>
      <c r="B36" s="52"/>
      <c r="C36" s="35"/>
      <c r="D36" s="24">
        <f>+SUM(D31:D35)</f>
        <v>12396.369999999999</v>
      </c>
      <c r="E36" s="46"/>
      <c r="F36" s="11"/>
    </row>
    <row r="37" spans="1:6" s="1" customFormat="1" x14ac:dyDescent="0.25">
      <c r="A37" s="36"/>
      <c r="B37" s="51"/>
      <c r="C37" s="35"/>
      <c r="D37" s="45"/>
      <c r="E37" s="46"/>
      <c r="F37" s="11"/>
    </row>
    <row r="38" spans="1:6" x14ac:dyDescent="0.25">
      <c r="A38" s="35" t="s">
        <v>99</v>
      </c>
      <c r="B38" s="51">
        <v>86255713939</v>
      </c>
      <c r="C38" s="35" t="s">
        <v>13</v>
      </c>
      <c r="D38" s="44">
        <v>24.09</v>
      </c>
      <c r="E38" s="47">
        <v>3224</v>
      </c>
      <c r="F38" s="2" t="s">
        <v>27</v>
      </c>
    </row>
    <row r="39" spans="1:6" x14ac:dyDescent="0.25">
      <c r="A39" s="35" t="s">
        <v>28</v>
      </c>
      <c r="B39" s="51">
        <v>11374156664</v>
      </c>
      <c r="C39" s="35" t="s">
        <v>29</v>
      </c>
      <c r="D39" s="44">
        <v>133.1</v>
      </c>
      <c r="E39" s="47"/>
      <c r="F39" s="2"/>
    </row>
    <row r="40" spans="1:6" x14ac:dyDescent="0.25">
      <c r="A40" s="54" t="s">
        <v>105</v>
      </c>
      <c r="B40" s="56">
        <v>74228338976</v>
      </c>
      <c r="C40" s="54" t="s">
        <v>13</v>
      </c>
      <c r="D40" s="48">
        <v>185.03</v>
      </c>
      <c r="E40" s="47"/>
      <c r="F40" s="2"/>
    </row>
    <row r="41" spans="1:6" x14ac:dyDescent="0.25">
      <c r="A41" s="35" t="s">
        <v>119</v>
      </c>
      <c r="B41" s="52">
        <v>99307623254</v>
      </c>
      <c r="C41" s="35" t="s">
        <v>13</v>
      </c>
      <c r="D41" s="44">
        <v>366.63</v>
      </c>
      <c r="E41" s="47"/>
      <c r="F41" s="2"/>
    </row>
    <row r="42" spans="1:6" x14ac:dyDescent="0.25">
      <c r="A42" s="35" t="s">
        <v>120</v>
      </c>
      <c r="B42" s="56">
        <v>71642207963</v>
      </c>
      <c r="C42" s="35" t="s">
        <v>13</v>
      </c>
      <c r="D42" s="43">
        <v>98.8</v>
      </c>
      <c r="E42" s="47"/>
      <c r="F42" s="2"/>
    </row>
    <row r="43" spans="1:6" x14ac:dyDescent="0.25">
      <c r="A43" s="35" t="s">
        <v>30</v>
      </c>
      <c r="B43" s="51">
        <v>82691288367</v>
      </c>
      <c r="C43" s="35" t="s">
        <v>13</v>
      </c>
      <c r="D43" s="43">
        <v>680.51</v>
      </c>
      <c r="E43" s="47"/>
      <c r="F43" s="2"/>
    </row>
    <row r="44" spans="1:6" x14ac:dyDescent="0.25">
      <c r="A44" s="54" t="s">
        <v>123</v>
      </c>
      <c r="B44" s="56">
        <v>21523879111</v>
      </c>
      <c r="C44" s="54" t="s">
        <v>153</v>
      </c>
      <c r="D44" s="43">
        <v>73.94</v>
      </c>
      <c r="E44" s="47"/>
      <c r="F44" s="2"/>
    </row>
    <row r="45" spans="1:6" x14ac:dyDescent="0.25">
      <c r="A45" s="35" t="s">
        <v>134</v>
      </c>
      <c r="B45" s="35">
        <v>90054874194</v>
      </c>
      <c r="C45" s="35" t="s">
        <v>135</v>
      </c>
      <c r="D45" s="43">
        <v>55.38</v>
      </c>
      <c r="E45" s="47"/>
      <c r="F45" s="2"/>
    </row>
    <row r="46" spans="1:6" x14ac:dyDescent="0.25">
      <c r="A46" s="35" t="s">
        <v>139</v>
      </c>
      <c r="B46" s="51">
        <v>45279592534</v>
      </c>
      <c r="C46" s="35" t="s">
        <v>13</v>
      </c>
      <c r="D46" s="43">
        <v>20.25</v>
      </c>
      <c r="E46" s="47"/>
      <c r="F46" s="2"/>
    </row>
    <row r="47" spans="1:6" x14ac:dyDescent="0.25">
      <c r="A47" s="35" t="s">
        <v>178</v>
      </c>
      <c r="B47" s="56">
        <v>9674127493</v>
      </c>
      <c r="C47" s="35" t="s">
        <v>13</v>
      </c>
      <c r="D47" s="43">
        <v>456.3</v>
      </c>
      <c r="E47" s="47"/>
      <c r="F47" s="2"/>
    </row>
    <row r="48" spans="1:6" x14ac:dyDescent="0.25">
      <c r="A48" s="57" t="s">
        <v>21</v>
      </c>
      <c r="B48" s="51"/>
      <c r="C48" s="35"/>
      <c r="D48" s="24">
        <f>+SUM(D38:D47)</f>
        <v>2094.0300000000002</v>
      </c>
      <c r="E48" s="47"/>
      <c r="F48" s="2"/>
    </row>
    <row r="49" spans="1:7" x14ac:dyDescent="0.25">
      <c r="A49" s="57"/>
      <c r="B49" s="51"/>
      <c r="C49" s="35"/>
      <c r="D49" s="24"/>
      <c r="E49" s="47"/>
      <c r="F49" s="2"/>
    </row>
    <row r="50" spans="1:7" x14ac:dyDescent="0.25">
      <c r="A50" s="38" t="s">
        <v>31</v>
      </c>
      <c r="B50" s="52">
        <v>81793146560</v>
      </c>
      <c r="C50" s="35" t="s">
        <v>13</v>
      </c>
      <c r="D50" s="44">
        <v>4777.8100000000004</v>
      </c>
      <c r="E50" s="47">
        <v>3231</v>
      </c>
      <c r="F50" s="2" t="s">
        <v>32</v>
      </c>
    </row>
    <row r="51" spans="1:7" ht="14.25" customHeight="1" x14ac:dyDescent="0.25">
      <c r="A51" s="35" t="s">
        <v>101</v>
      </c>
      <c r="B51" s="51">
        <v>68419124305</v>
      </c>
      <c r="C51" s="35" t="s">
        <v>13</v>
      </c>
      <c r="D51" s="44">
        <v>63.72</v>
      </c>
      <c r="E51" s="47"/>
      <c r="F51" s="2"/>
      <c r="G51" s="29"/>
    </row>
    <row r="52" spans="1:7" ht="14.25" customHeight="1" x14ac:dyDescent="0.25">
      <c r="A52" s="35" t="s">
        <v>165</v>
      </c>
      <c r="B52" s="51">
        <v>74454217661</v>
      </c>
      <c r="C52" s="35" t="s">
        <v>166</v>
      </c>
      <c r="D52" s="44">
        <v>600</v>
      </c>
      <c r="E52" s="47"/>
      <c r="F52" s="2"/>
      <c r="G52" s="29"/>
    </row>
    <row r="53" spans="1:7" ht="14.25" customHeight="1" x14ac:dyDescent="0.25">
      <c r="A53" s="35" t="s">
        <v>127</v>
      </c>
      <c r="B53" s="51">
        <v>86970012641</v>
      </c>
      <c r="C53" s="35" t="s">
        <v>13</v>
      </c>
      <c r="D53" s="44">
        <v>540</v>
      </c>
      <c r="E53" s="47"/>
      <c r="F53" s="2"/>
      <c r="G53" s="29"/>
    </row>
    <row r="54" spans="1:7" ht="14.25" customHeight="1" x14ac:dyDescent="0.25">
      <c r="A54" s="54" t="s">
        <v>146</v>
      </c>
      <c r="B54" s="56">
        <v>45547576946</v>
      </c>
      <c r="C54" s="54" t="s">
        <v>13</v>
      </c>
      <c r="D54" s="44">
        <v>2026.8</v>
      </c>
      <c r="E54" s="47"/>
      <c r="F54" s="2"/>
      <c r="G54" s="29"/>
    </row>
    <row r="55" spans="1:7" ht="14.25" customHeight="1" x14ac:dyDescent="0.25">
      <c r="A55" s="35" t="s">
        <v>124</v>
      </c>
      <c r="B55" s="51">
        <v>86376291006</v>
      </c>
      <c r="C55" s="35" t="s">
        <v>125</v>
      </c>
      <c r="D55" s="44">
        <v>4.0999999999999996</v>
      </c>
      <c r="E55" s="47"/>
      <c r="F55" s="2"/>
      <c r="G55" s="29"/>
    </row>
    <row r="56" spans="1:7" ht="14.25" customHeight="1" x14ac:dyDescent="0.25">
      <c r="A56" s="35" t="s">
        <v>85</v>
      </c>
      <c r="B56" s="51">
        <v>59254278286</v>
      </c>
      <c r="C56" s="35" t="s">
        <v>13</v>
      </c>
      <c r="D56" s="44">
        <v>5.9</v>
      </c>
      <c r="E56" s="47"/>
      <c r="F56" s="2"/>
      <c r="G56" s="29"/>
    </row>
    <row r="57" spans="1:7" ht="14.25" customHeight="1" x14ac:dyDescent="0.25">
      <c r="A57" s="35" t="s">
        <v>147</v>
      </c>
      <c r="B57" s="51">
        <v>69187428121</v>
      </c>
      <c r="C57" s="35" t="s">
        <v>13</v>
      </c>
      <c r="D57" s="44">
        <v>7.7</v>
      </c>
      <c r="E57" s="47"/>
      <c r="F57" s="2"/>
      <c r="G57" s="29"/>
    </row>
    <row r="58" spans="1:7" ht="14.25" customHeight="1" x14ac:dyDescent="0.25">
      <c r="A58" s="57" t="s">
        <v>21</v>
      </c>
      <c r="B58" s="66"/>
      <c r="C58" s="35"/>
      <c r="D58" s="18">
        <f>+SUM(D50:D57)</f>
        <v>8026.0300000000007</v>
      </c>
      <c r="E58" s="47"/>
      <c r="F58" s="2"/>
      <c r="G58" s="29"/>
    </row>
    <row r="59" spans="1:7" ht="14.25" customHeight="1" x14ac:dyDescent="0.25">
      <c r="A59" s="57"/>
      <c r="B59" s="51"/>
      <c r="C59" s="35"/>
      <c r="D59" s="18"/>
      <c r="E59" s="47"/>
      <c r="F59" s="2"/>
      <c r="G59" s="29"/>
    </row>
    <row r="60" spans="1:7" x14ac:dyDescent="0.25">
      <c r="A60" s="35" t="s">
        <v>99</v>
      </c>
      <c r="B60" s="51">
        <v>86255713939</v>
      </c>
      <c r="C60" s="35" t="s">
        <v>13</v>
      </c>
      <c r="D60" s="43">
        <v>331.08</v>
      </c>
      <c r="E60" s="47">
        <v>3232</v>
      </c>
      <c r="F60" s="2" t="s">
        <v>35</v>
      </c>
    </row>
    <row r="61" spans="1:7" x14ac:dyDescent="0.25">
      <c r="A61" s="35" t="s">
        <v>109</v>
      </c>
      <c r="B61" s="51">
        <v>91931396278</v>
      </c>
      <c r="C61" s="35" t="s">
        <v>13</v>
      </c>
      <c r="D61" s="43">
        <v>90.8</v>
      </c>
      <c r="E61" s="47"/>
      <c r="F61" s="2"/>
    </row>
    <row r="62" spans="1:7" x14ac:dyDescent="0.25">
      <c r="A62" s="35" t="s">
        <v>30</v>
      </c>
      <c r="B62" s="51">
        <v>82691288367</v>
      </c>
      <c r="C62" s="35" t="s">
        <v>13</v>
      </c>
      <c r="D62" s="43">
        <v>336.25</v>
      </c>
      <c r="E62" s="47"/>
      <c r="F62" s="2"/>
    </row>
    <row r="63" spans="1:7" x14ac:dyDescent="0.25">
      <c r="A63" s="35" t="s">
        <v>36</v>
      </c>
      <c r="B63" s="51">
        <v>58915643440</v>
      </c>
      <c r="C63" s="35" t="s">
        <v>13</v>
      </c>
      <c r="D63" s="43">
        <v>1437.5</v>
      </c>
      <c r="E63" s="47"/>
      <c r="F63" s="2"/>
    </row>
    <row r="64" spans="1:7" x14ac:dyDescent="0.25">
      <c r="A64" s="35" t="s">
        <v>34</v>
      </c>
      <c r="B64" s="51">
        <v>73127443455</v>
      </c>
      <c r="C64" s="35" t="s">
        <v>13</v>
      </c>
      <c r="D64" s="43">
        <v>775.56</v>
      </c>
      <c r="E64" s="47"/>
      <c r="F64" s="2"/>
    </row>
    <row r="65" spans="1:6" x14ac:dyDescent="0.25">
      <c r="A65" s="35" t="s">
        <v>116</v>
      </c>
      <c r="B65" s="51">
        <v>40458377517</v>
      </c>
      <c r="C65" s="35" t="s">
        <v>13</v>
      </c>
      <c r="D65" s="43">
        <v>58.06</v>
      </c>
      <c r="E65" s="47"/>
      <c r="F65" s="2"/>
    </row>
    <row r="66" spans="1:6" x14ac:dyDescent="0.25">
      <c r="A66" s="35" t="s">
        <v>149</v>
      </c>
      <c r="B66" s="51">
        <v>70733226778</v>
      </c>
      <c r="C66" s="35" t="s">
        <v>13</v>
      </c>
      <c r="D66" s="43">
        <v>505.25</v>
      </c>
      <c r="E66" s="47"/>
      <c r="F66" s="2"/>
    </row>
    <row r="67" spans="1:6" x14ac:dyDescent="0.25">
      <c r="A67" s="57" t="s">
        <v>21</v>
      </c>
      <c r="B67" s="51"/>
      <c r="C67" s="35"/>
      <c r="D67" s="24">
        <f>+SUM(D60:D66)</f>
        <v>3534.5</v>
      </c>
      <c r="E67" s="47"/>
      <c r="F67" s="2"/>
    </row>
    <row r="68" spans="1:6" x14ac:dyDescent="0.25">
      <c r="A68" s="62"/>
      <c r="B68" s="56"/>
      <c r="C68" s="62"/>
      <c r="D68" s="43"/>
      <c r="E68" s="47"/>
      <c r="F68" s="2"/>
    </row>
    <row r="69" spans="1:6" x14ac:dyDescent="0.25">
      <c r="A69" s="54" t="s">
        <v>37</v>
      </c>
      <c r="B69" s="61">
        <v>64546066176</v>
      </c>
      <c r="C69" s="54" t="s">
        <v>13</v>
      </c>
      <c r="D69" s="55">
        <v>248.85</v>
      </c>
      <c r="E69" s="47">
        <v>3233</v>
      </c>
      <c r="F69" s="2" t="s">
        <v>38</v>
      </c>
    </row>
    <row r="70" spans="1:6" x14ac:dyDescent="0.25">
      <c r="A70" s="38" t="s">
        <v>48</v>
      </c>
      <c r="B70" s="53">
        <v>92963223473</v>
      </c>
      <c r="C70" s="38" t="s">
        <v>13</v>
      </c>
      <c r="D70" s="55">
        <v>60</v>
      </c>
      <c r="E70" s="47"/>
      <c r="F70" s="2"/>
    </row>
    <row r="71" spans="1:6" x14ac:dyDescent="0.25">
      <c r="A71" s="38" t="s">
        <v>179</v>
      </c>
      <c r="B71" s="53">
        <v>98000947820</v>
      </c>
      <c r="C71" s="38" t="s">
        <v>13</v>
      </c>
      <c r="D71" s="55">
        <v>155.13999999999999</v>
      </c>
      <c r="E71" s="47"/>
      <c r="F71" s="2"/>
    </row>
    <row r="72" spans="1:6" x14ac:dyDescent="0.25">
      <c r="A72" s="57" t="s">
        <v>21</v>
      </c>
      <c r="B72" s="51"/>
      <c r="C72" s="35"/>
      <c r="D72" s="24">
        <f>+SUM(D69:D71)</f>
        <v>463.99</v>
      </c>
      <c r="E72" s="47"/>
      <c r="F72" s="2"/>
    </row>
    <row r="73" spans="1:6" x14ac:dyDescent="0.25">
      <c r="A73" s="35"/>
      <c r="B73" s="51"/>
      <c r="C73" s="35"/>
      <c r="D73" s="43"/>
      <c r="E73" s="47"/>
      <c r="F73" s="2"/>
    </row>
    <row r="74" spans="1:6" x14ac:dyDescent="0.25">
      <c r="A74" s="39" t="s">
        <v>39</v>
      </c>
      <c r="B74" s="51">
        <v>85584865987</v>
      </c>
      <c r="C74" s="35" t="s">
        <v>13</v>
      </c>
      <c r="D74" s="44">
        <v>45.52</v>
      </c>
      <c r="E74" s="47">
        <v>3234</v>
      </c>
      <c r="F74" s="2" t="s">
        <v>40</v>
      </c>
    </row>
    <row r="75" spans="1:6" x14ac:dyDescent="0.25">
      <c r="A75" s="35" t="s">
        <v>41</v>
      </c>
      <c r="B75" s="51">
        <v>83416546499</v>
      </c>
      <c r="C75" s="35" t="s">
        <v>13</v>
      </c>
      <c r="D75" s="37">
        <v>476.9</v>
      </c>
      <c r="E75" s="47"/>
      <c r="F75" s="2"/>
    </row>
    <row r="76" spans="1:6" x14ac:dyDescent="0.25">
      <c r="A76" s="35" t="s">
        <v>22</v>
      </c>
      <c r="B76" s="51">
        <v>7202260372</v>
      </c>
      <c r="C76" s="35" t="s">
        <v>13</v>
      </c>
      <c r="D76" s="37">
        <v>1822.78</v>
      </c>
      <c r="E76" s="47"/>
      <c r="F76" s="2"/>
    </row>
    <row r="77" spans="1:6" x14ac:dyDescent="0.25">
      <c r="A77" s="35" t="s">
        <v>42</v>
      </c>
      <c r="B77" s="51">
        <v>61817894937</v>
      </c>
      <c r="C77" s="35" t="s">
        <v>13</v>
      </c>
      <c r="D77" s="37">
        <v>411.3</v>
      </c>
      <c r="E77" s="47"/>
      <c r="F77" s="2"/>
    </row>
    <row r="78" spans="1:6" x14ac:dyDescent="0.25">
      <c r="A78" s="35" t="s">
        <v>94</v>
      </c>
      <c r="B78" s="51">
        <v>93830136269</v>
      </c>
      <c r="C78" s="35" t="s">
        <v>13</v>
      </c>
      <c r="D78" s="37">
        <v>773.38</v>
      </c>
      <c r="E78" s="47"/>
      <c r="F78" s="2"/>
    </row>
    <row r="79" spans="1:6" x14ac:dyDescent="0.25">
      <c r="A79" s="35" t="s">
        <v>99</v>
      </c>
      <c r="B79" s="51">
        <v>86255713939</v>
      </c>
      <c r="C79" s="35" t="s">
        <v>13</v>
      </c>
      <c r="D79" s="37">
        <v>369.8</v>
      </c>
      <c r="E79" s="47"/>
      <c r="F79" s="2"/>
    </row>
    <row r="80" spans="1:6" x14ac:dyDescent="0.25">
      <c r="A80" s="35" t="s">
        <v>116</v>
      </c>
      <c r="B80" s="51">
        <v>40458377517</v>
      </c>
      <c r="C80" s="35" t="s">
        <v>13</v>
      </c>
      <c r="D80" s="37">
        <v>20.53</v>
      </c>
      <c r="E80" s="47"/>
      <c r="F80" s="2"/>
    </row>
    <row r="81" spans="1:9" x14ac:dyDescent="0.25">
      <c r="A81" s="35" t="s">
        <v>176</v>
      </c>
      <c r="B81" s="51">
        <v>21995383778</v>
      </c>
      <c r="C81" s="35" t="s">
        <v>13</v>
      </c>
      <c r="D81" s="37">
        <v>815.63</v>
      </c>
      <c r="E81" s="47"/>
      <c r="F81" s="2"/>
    </row>
    <row r="82" spans="1:9" x14ac:dyDescent="0.25">
      <c r="A82" s="57" t="s">
        <v>21</v>
      </c>
      <c r="B82" s="51"/>
      <c r="C82" s="35"/>
      <c r="D82" s="58">
        <f>+SUM(D74:D81)</f>
        <v>4735.84</v>
      </c>
      <c r="E82" s="47"/>
      <c r="F82" s="2"/>
    </row>
    <row r="83" spans="1:9" x14ac:dyDescent="0.25">
      <c r="A83" s="35"/>
      <c r="B83" s="51"/>
      <c r="C83" s="35"/>
      <c r="D83" s="37"/>
      <c r="E83" s="47"/>
      <c r="F83" s="2"/>
    </row>
    <row r="84" spans="1:9" x14ac:dyDescent="0.25">
      <c r="A84" s="35" t="s">
        <v>46</v>
      </c>
      <c r="B84" s="56">
        <v>6699928946</v>
      </c>
      <c r="C84" s="35" t="s">
        <v>13</v>
      </c>
      <c r="D84" s="70">
        <v>1247.4000000000001</v>
      </c>
      <c r="E84" s="47">
        <v>3235</v>
      </c>
      <c r="F84" s="2" t="s">
        <v>44</v>
      </c>
    </row>
    <row r="85" spans="1:9" x14ac:dyDescent="0.25">
      <c r="A85" s="35" t="s">
        <v>177</v>
      </c>
      <c r="B85" s="51">
        <v>47824453867</v>
      </c>
      <c r="C85" s="35" t="s">
        <v>13</v>
      </c>
      <c r="D85" s="43">
        <v>2016</v>
      </c>
      <c r="E85" s="47"/>
      <c r="F85" s="2"/>
    </row>
    <row r="86" spans="1:9" x14ac:dyDescent="0.25">
      <c r="A86" s="35" t="s">
        <v>45</v>
      </c>
      <c r="B86" s="51">
        <v>79152455639</v>
      </c>
      <c r="C86" s="35" t="s">
        <v>13</v>
      </c>
      <c r="D86" s="43">
        <v>1839.6</v>
      </c>
      <c r="E86" s="47"/>
      <c r="F86" s="2"/>
    </row>
    <row r="87" spans="1:9" ht="18" customHeight="1" x14ac:dyDescent="0.25">
      <c r="A87" s="35" t="s">
        <v>161</v>
      </c>
      <c r="B87" s="56">
        <v>94443043935</v>
      </c>
      <c r="C87" s="35" t="s">
        <v>13</v>
      </c>
      <c r="D87" s="44">
        <v>285</v>
      </c>
      <c r="E87" s="47"/>
      <c r="F87" s="2"/>
    </row>
    <row r="88" spans="1:9" x14ac:dyDescent="0.25">
      <c r="A88" s="35" t="s">
        <v>128</v>
      </c>
      <c r="B88" s="67" t="s">
        <v>129</v>
      </c>
      <c r="C88" s="35" t="s">
        <v>130</v>
      </c>
      <c r="D88" s="44">
        <v>278.45999999999998</v>
      </c>
      <c r="E88" s="47"/>
      <c r="F88" s="2"/>
    </row>
    <row r="89" spans="1:9" x14ac:dyDescent="0.25">
      <c r="A89" s="35" t="s">
        <v>118</v>
      </c>
      <c r="B89" s="67">
        <v>33650879020</v>
      </c>
      <c r="C89" s="35" t="s">
        <v>13</v>
      </c>
      <c r="D89" s="44">
        <v>120</v>
      </c>
      <c r="E89" s="47"/>
      <c r="F89" s="2"/>
    </row>
    <row r="90" spans="1:9" x14ac:dyDescent="0.25">
      <c r="A90" s="38" t="s">
        <v>48</v>
      </c>
      <c r="B90" s="53">
        <v>92963223473</v>
      </c>
      <c r="C90" s="38" t="s">
        <v>13</v>
      </c>
      <c r="D90" s="35">
        <v>4853.41</v>
      </c>
      <c r="E90" s="67"/>
      <c r="F90" s="35"/>
      <c r="G90" s="44"/>
      <c r="H90" s="47"/>
      <c r="I90" s="2"/>
    </row>
    <row r="91" spans="1:9" x14ac:dyDescent="0.25">
      <c r="A91" s="38" t="s">
        <v>136</v>
      </c>
      <c r="B91" s="53">
        <v>12673471493</v>
      </c>
      <c r="C91" s="38" t="s">
        <v>13</v>
      </c>
      <c r="D91" s="35">
        <v>187.5</v>
      </c>
      <c r="E91" s="81"/>
      <c r="F91" s="35"/>
      <c r="G91" s="82"/>
      <c r="H91" s="83"/>
      <c r="I91" s="84"/>
    </row>
    <row r="92" spans="1:9" x14ac:dyDescent="0.25">
      <c r="A92" s="38" t="s">
        <v>148</v>
      </c>
      <c r="B92" s="67">
        <v>45547576946</v>
      </c>
      <c r="C92" s="38" t="s">
        <v>13</v>
      </c>
      <c r="D92" s="35">
        <v>52.96</v>
      </c>
      <c r="E92" s="81"/>
      <c r="F92" s="35"/>
      <c r="G92" s="82"/>
      <c r="H92" s="83"/>
      <c r="I92" s="84"/>
    </row>
    <row r="93" spans="1:9" x14ac:dyDescent="0.25">
      <c r="A93" s="38" t="s">
        <v>167</v>
      </c>
      <c r="B93" s="67">
        <v>69149293370</v>
      </c>
      <c r="C93" s="38" t="s">
        <v>168</v>
      </c>
      <c r="D93" s="35">
        <v>37.03</v>
      </c>
      <c r="E93" s="81"/>
      <c r="F93" s="35"/>
      <c r="G93" s="82"/>
      <c r="H93" s="83"/>
      <c r="I93" s="84"/>
    </row>
    <row r="94" spans="1:9" x14ac:dyDescent="0.25">
      <c r="A94" s="57" t="s">
        <v>21</v>
      </c>
      <c r="B94" s="51"/>
      <c r="C94" s="35"/>
      <c r="D94" s="18">
        <f>+SUM(D84:D93)</f>
        <v>10917.359999999999</v>
      </c>
      <c r="E94" s="47"/>
      <c r="F94" s="2"/>
    </row>
    <row r="95" spans="1:9" x14ac:dyDescent="0.25">
      <c r="A95" s="57"/>
      <c r="B95" s="51"/>
      <c r="C95" s="35"/>
      <c r="D95" s="18"/>
      <c r="E95" s="47"/>
      <c r="F95" s="2"/>
    </row>
    <row r="96" spans="1:9" x14ac:dyDescent="0.25">
      <c r="A96" s="54" t="s">
        <v>155</v>
      </c>
      <c r="B96" s="61">
        <v>22427089148</v>
      </c>
      <c r="C96" s="54" t="s">
        <v>13</v>
      </c>
      <c r="D96" s="48">
        <v>76.930000000000007</v>
      </c>
      <c r="E96" s="47">
        <v>3236</v>
      </c>
      <c r="F96" s="2" t="s">
        <v>154</v>
      </c>
    </row>
    <row r="97" spans="1:6" x14ac:dyDescent="0.25">
      <c r="A97" s="57" t="s">
        <v>21</v>
      </c>
      <c r="B97" s="51"/>
      <c r="C97" s="35"/>
      <c r="D97" s="18">
        <f>+SUM(D96)</f>
        <v>76.930000000000007</v>
      </c>
      <c r="E97" s="47"/>
      <c r="F97" s="2"/>
    </row>
    <row r="98" spans="1:6" x14ac:dyDescent="0.25">
      <c r="A98" s="57"/>
      <c r="B98" s="51"/>
      <c r="C98" s="35"/>
      <c r="D98" s="18"/>
      <c r="E98" s="47"/>
      <c r="F98" s="2"/>
    </row>
    <row r="99" spans="1:6" x14ac:dyDescent="0.25">
      <c r="A99" s="35" t="s">
        <v>49</v>
      </c>
      <c r="B99" s="51">
        <v>58335400167</v>
      </c>
      <c r="C99" s="35" t="s">
        <v>13</v>
      </c>
      <c r="D99" s="43">
        <v>336.09</v>
      </c>
      <c r="E99" s="47">
        <v>3237</v>
      </c>
      <c r="F99" s="2" t="s">
        <v>47</v>
      </c>
    </row>
    <row r="100" spans="1:6" x14ac:dyDescent="0.25">
      <c r="A100" s="35" t="s">
        <v>82</v>
      </c>
      <c r="B100" s="51" t="s">
        <v>83</v>
      </c>
      <c r="C100" s="35" t="s">
        <v>84</v>
      </c>
      <c r="D100" s="43">
        <v>179</v>
      </c>
      <c r="E100" s="47"/>
      <c r="F100" s="2"/>
    </row>
    <row r="101" spans="1:6" x14ac:dyDescent="0.25">
      <c r="A101" s="35" t="s">
        <v>93</v>
      </c>
      <c r="B101" s="51">
        <v>22597784145</v>
      </c>
      <c r="C101" s="35" t="s">
        <v>13</v>
      </c>
      <c r="D101" s="43">
        <v>9315.43</v>
      </c>
      <c r="E101" s="47"/>
      <c r="F101" s="2"/>
    </row>
    <row r="102" spans="1:6" x14ac:dyDescent="0.25">
      <c r="A102" s="57" t="s">
        <v>21</v>
      </c>
      <c r="B102" s="51"/>
      <c r="C102" s="35"/>
      <c r="D102" s="24">
        <f>+SUM(D99:D101)</f>
        <v>9830.52</v>
      </c>
      <c r="E102" s="47"/>
      <c r="F102" s="2"/>
    </row>
    <row r="103" spans="1:6" x14ac:dyDescent="0.25">
      <c r="A103" s="35"/>
      <c r="B103" s="51"/>
      <c r="C103" s="35"/>
      <c r="D103" s="43"/>
      <c r="E103" s="47"/>
      <c r="F103" s="2"/>
    </row>
    <row r="104" spans="1:6" x14ac:dyDescent="0.25">
      <c r="A104" s="59" t="s">
        <v>164</v>
      </c>
      <c r="B104" s="56">
        <v>49939600448</v>
      </c>
      <c r="C104" s="59" t="s">
        <v>13</v>
      </c>
      <c r="D104" s="43">
        <v>208</v>
      </c>
      <c r="E104" s="47">
        <v>3239</v>
      </c>
      <c r="F104" s="2" t="s">
        <v>50</v>
      </c>
    </row>
    <row r="105" spans="1:6" x14ac:dyDescent="0.25">
      <c r="A105" s="35" t="s">
        <v>51</v>
      </c>
      <c r="B105" s="51">
        <v>92366589656</v>
      </c>
      <c r="C105" s="35" t="s">
        <v>13</v>
      </c>
      <c r="D105" s="43">
        <v>91.25</v>
      </c>
      <c r="E105" s="47"/>
      <c r="F105" s="2"/>
    </row>
    <row r="106" spans="1:6" x14ac:dyDescent="0.25">
      <c r="A106" s="35" t="s">
        <v>102</v>
      </c>
      <c r="B106" s="51">
        <v>77168306419</v>
      </c>
      <c r="C106" s="35" t="s">
        <v>103</v>
      </c>
      <c r="D106" s="44">
        <v>4903.75</v>
      </c>
      <c r="E106" s="47"/>
      <c r="F106" s="2"/>
    </row>
    <row r="107" spans="1:6" x14ac:dyDescent="0.25">
      <c r="A107" s="54" t="s">
        <v>52</v>
      </c>
      <c r="B107" s="51">
        <v>58843087891</v>
      </c>
      <c r="C107" s="35" t="s">
        <v>13</v>
      </c>
      <c r="D107" s="55">
        <v>444.6</v>
      </c>
      <c r="E107" s="47"/>
      <c r="F107" s="2"/>
    </row>
    <row r="108" spans="1:6" x14ac:dyDescent="0.25">
      <c r="A108" s="54" t="s">
        <v>104</v>
      </c>
      <c r="B108" s="51">
        <v>85965934616</v>
      </c>
      <c r="C108" s="35" t="s">
        <v>29</v>
      </c>
      <c r="D108" s="55">
        <v>600</v>
      </c>
      <c r="E108" s="47"/>
      <c r="F108" s="2"/>
    </row>
    <row r="109" spans="1:6" x14ac:dyDescent="0.25">
      <c r="A109" s="54" t="s">
        <v>180</v>
      </c>
      <c r="B109" s="51">
        <v>25170721692</v>
      </c>
      <c r="C109" s="35" t="s">
        <v>13</v>
      </c>
      <c r="D109" s="55">
        <v>757</v>
      </c>
      <c r="E109" s="47"/>
      <c r="F109" s="2"/>
    </row>
    <row r="110" spans="1:6" x14ac:dyDescent="0.25">
      <c r="A110" s="35" t="s">
        <v>116</v>
      </c>
      <c r="B110" s="51">
        <v>40458377517</v>
      </c>
      <c r="C110" s="35" t="s">
        <v>13</v>
      </c>
      <c r="D110" s="55">
        <v>33.130000000000003</v>
      </c>
      <c r="E110" s="47"/>
      <c r="F110" s="2"/>
    </row>
    <row r="111" spans="1:6" x14ac:dyDescent="0.25">
      <c r="A111" s="35" t="s">
        <v>181</v>
      </c>
      <c r="B111" s="51">
        <v>29335485941</v>
      </c>
      <c r="C111" s="35" t="s">
        <v>13</v>
      </c>
      <c r="D111" s="55">
        <v>3375</v>
      </c>
      <c r="E111" s="47"/>
      <c r="F111" s="2"/>
    </row>
    <row r="112" spans="1:6" x14ac:dyDescent="0.25">
      <c r="A112" s="57" t="s">
        <v>21</v>
      </c>
      <c r="B112" s="52"/>
      <c r="C112" s="35"/>
      <c r="D112" s="24">
        <f>+SUM(D104:D111)</f>
        <v>10412.73</v>
      </c>
      <c r="E112" s="47"/>
      <c r="F112" s="2"/>
    </row>
    <row r="113" spans="1:6" x14ac:dyDescent="0.25">
      <c r="A113" s="57"/>
      <c r="B113" s="52"/>
      <c r="C113" s="35"/>
      <c r="D113" s="24"/>
      <c r="E113" s="47"/>
      <c r="F113" s="2"/>
    </row>
    <row r="114" spans="1:6" x14ac:dyDescent="0.25">
      <c r="A114" s="54" t="s">
        <v>54</v>
      </c>
      <c r="B114" s="67">
        <v>26187994862</v>
      </c>
      <c r="C114" s="54" t="s">
        <v>13</v>
      </c>
      <c r="D114" s="55">
        <v>4147</v>
      </c>
      <c r="E114" s="47">
        <v>3292</v>
      </c>
      <c r="F114" s="2" t="s">
        <v>53</v>
      </c>
    </row>
    <row r="115" spans="1:6" x14ac:dyDescent="0.25">
      <c r="A115" s="57" t="s">
        <v>21</v>
      </c>
      <c r="B115" s="67">
        <v>26187994862</v>
      </c>
      <c r="C115" s="54" t="s">
        <v>13</v>
      </c>
      <c r="D115" s="24">
        <f>+SUM(D114)</f>
        <v>4147</v>
      </c>
      <c r="E115" s="47"/>
      <c r="F115" s="2"/>
    </row>
    <row r="116" spans="1:6" x14ac:dyDescent="0.25">
      <c r="A116" s="35"/>
      <c r="B116" s="51"/>
      <c r="C116" s="35"/>
      <c r="D116" s="44"/>
      <c r="E116" s="47"/>
      <c r="F116" s="2"/>
    </row>
    <row r="117" spans="1:6" x14ac:dyDescent="0.25">
      <c r="A117" s="35" t="s">
        <v>79</v>
      </c>
      <c r="B117" s="53">
        <v>84377430482</v>
      </c>
      <c r="C117" s="35" t="s">
        <v>13</v>
      </c>
      <c r="D117" s="43">
        <v>56</v>
      </c>
      <c r="E117" s="47">
        <v>3293</v>
      </c>
      <c r="F117" s="2" t="s">
        <v>56</v>
      </c>
    </row>
    <row r="118" spans="1:6" x14ac:dyDescent="0.25">
      <c r="A118" s="38" t="s">
        <v>86</v>
      </c>
      <c r="B118" s="53">
        <v>66318575316</v>
      </c>
      <c r="C118" s="38" t="s">
        <v>13</v>
      </c>
      <c r="D118" s="43">
        <v>105.5</v>
      </c>
      <c r="E118" s="47"/>
      <c r="F118" s="2"/>
    </row>
    <row r="119" spans="1:6" x14ac:dyDescent="0.25">
      <c r="A119" s="35" t="s">
        <v>57</v>
      </c>
      <c r="B119" s="51">
        <v>99718396468</v>
      </c>
      <c r="C119" s="35" t="s">
        <v>13</v>
      </c>
      <c r="D119" s="44">
        <v>1862.3</v>
      </c>
      <c r="E119" s="47"/>
      <c r="F119" s="2" t="s">
        <v>100</v>
      </c>
    </row>
    <row r="120" spans="1:6" x14ac:dyDescent="0.25">
      <c r="A120" s="54" t="s">
        <v>121</v>
      </c>
      <c r="B120" s="61">
        <v>84526969754</v>
      </c>
      <c r="C120" s="54" t="s">
        <v>13</v>
      </c>
      <c r="D120" s="55">
        <v>1990.69</v>
      </c>
      <c r="E120" s="47"/>
      <c r="F120" s="2"/>
    </row>
    <row r="121" spans="1:6" x14ac:dyDescent="0.25">
      <c r="A121" s="54" t="s">
        <v>62</v>
      </c>
      <c r="B121" s="56">
        <v>34753488731</v>
      </c>
      <c r="C121" s="54" t="s">
        <v>13</v>
      </c>
      <c r="D121" s="55">
        <v>57.46</v>
      </c>
      <c r="E121" s="47"/>
      <c r="F121" s="2"/>
    </row>
    <row r="122" spans="1:6" x14ac:dyDescent="0.25">
      <c r="A122" s="54" t="s">
        <v>59</v>
      </c>
      <c r="B122" s="61">
        <v>75764490764</v>
      </c>
      <c r="C122" s="54" t="s">
        <v>13</v>
      </c>
      <c r="D122" s="55">
        <v>80.3</v>
      </c>
      <c r="E122" s="47"/>
      <c r="F122" s="2"/>
    </row>
    <row r="123" spans="1:6" x14ac:dyDescent="0.25">
      <c r="A123" s="54" t="s">
        <v>140</v>
      </c>
      <c r="B123" s="61">
        <v>62226620908</v>
      </c>
      <c r="C123" s="54" t="s">
        <v>13</v>
      </c>
      <c r="D123" s="55">
        <v>58.22</v>
      </c>
      <c r="E123" s="47"/>
      <c r="F123" s="2"/>
    </row>
    <row r="124" spans="1:6" x14ac:dyDescent="0.25">
      <c r="A124" s="54" t="s">
        <v>58</v>
      </c>
      <c r="B124" s="61">
        <v>18076143551</v>
      </c>
      <c r="C124" s="54" t="s">
        <v>13</v>
      </c>
      <c r="D124" s="55">
        <v>49</v>
      </c>
      <c r="E124" s="47"/>
      <c r="F124" s="2"/>
    </row>
    <row r="125" spans="1:6" x14ac:dyDescent="0.25">
      <c r="A125" s="54" t="s">
        <v>55</v>
      </c>
      <c r="B125" s="61">
        <v>95092888930</v>
      </c>
      <c r="C125" s="54" t="s">
        <v>13</v>
      </c>
      <c r="D125" s="55">
        <v>581.22</v>
      </c>
      <c r="E125" s="47"/>
      <c r="F125" s="2"/>
    </row>
    <row r="126" spans="1:6" x14ac:dyDescent="0.25">
      <c r="A126" s="54" t="s">
        <v>171</v>
      </c>
      <c r="B126" s="61">
        <v>24723122482</v>
      </c>
      <c r="C126" s="54" t="s">
        <v>172</v>
      </c>
      <c r="D126" s="55">
        <v>274.2</v>
      </c>
      <c r="E126" s="47"/>
      <c r="F126" s="2" t="s">
        <v>173</v>
      </c>
    </row>
    <row r="127" spans="1:6" x14ac:dyDescent="0.25">
      <c r="A127" s="54" t="s">
        <v>174</v>
      </c>
      <c r="B127" s="61">
        <v>31134262074</v>
      </c>
      <c r="C127" s="54" t="s">
        <v>13</v>
      </c>
      <c r="D127" s="55">
        <v>1796</v>
      </c>
      <c r="E127" s="47"/>
      <c r="F127" s="2" t="s">
        <v>173</v>
      </c>
    </row>
    <row r="128" spans="1:6" x14ac:dyDescent="0.25">
      <c r="A128" s="57" t="s">
        <v>21</v>
      </c>
      <c r="B128" s="61"/>
      <c r="C128" s="54"/>
      <c r="D128" s="24">
        <f>+SUM(D117:D127)</f>
        <v>6910.89</v>
      </c>
      <c r="E128" s="47"/>
      <c r="F128" s="2"/>
    </row>
    <row r="129" spans="1:6" x14ac:dyDescent="0.25">
      <c r="A129" s="35"/>
      <c r="B129" s="51"/>
      <c r="C129" s="35"/>
      <c r="D129" s="43"/>
      <c r="E129" s="47"/>
      <c r="F129" s="2"/>
    </row>
    <row r="130" spans="1:6" x14ac:dyDescent="0.25">
      <c r="A130" s="64" t="s">
        <v>60</v>
      </c>
      <c r="B130" s="65">
        <v>84838770814</v>
      </c>
      <c r="C130" s="64" t="s">
        <v>13</v>
      </c>
      <c r="D130" s="43">
        <v>54</v>
      </c>
      <c r="E130" s="47">
        <v>3294</v>
      </c>
      <c r="F130" s="2" t="s">
        <v>61</v>
      </c>
    </row>
    <row r="131" spans="1:6" x14ac:dyDescent="0.25">
      <c r="A131" s="57" t="s">
        <v>21</v>
      </c>
      <c r="B131" s="53"/>
      <c r="C131" s="35"/>
      <c r="D131" s="24">
        <f>+SUM(D130)</f>
        <v>54</v>
      </c>
      <c r="E131" s="47"/>
      <c r="F131" s="2"/>
    </row>
    <row r="132" spans="1:6" x14ac:dyDescent="0.25">
      <c r="A132" s="57"/>
      <c r="B132" s="53"/>
      <c r="C132" s="35"/>
      <c r="D132" s="24"/>
      <c r="E132" s="47"/>
      <c r="F132" s="2"/>
    </row>
    <row r="133" spans="1:6" x14ac:dyDescent="0.25">
      <c r="A133" s="38" t="s">
        <v>48</v>
      </c>
      <c r="B133" s="53">
        <v>92963223473</v>
      </c>
      <c r="C133" s="38" t="s">
        <v>13</v>
      </c>
      <c r="D133" s="44">
        <v>412.47</v>
      </c>
      <c r="E133" s="47">
        <v>3431</v>
      </c>
      <c r="F133" s="2" t="s">
        <v>63</v>
      </c>
    </row>
    <row r="134" spans="1:6" x14ac:dyDescent="0.25">
      <c r="A134" s="57" t="s">
        <v>21</v>
      </c>
      <c r="B134" s="53"/>
      <c r="C134" s="38"/>
      <c r="D134" s="18">
        <f>+SUM(D133)</f>
        <v>412.47</v>
      </c>
      <c r="E134" s="47"/>
      <c r="F134" s="2"/>
    </row>
    <row r="135" spans="1:6" x14ac:dyDescent="0.25">
      <c r="A135" s="57"/>
      <c r="B135" s="53"/>
      <c r="C135" s="38"/>
      <c r="D135" s="18"/>
      <c r="E135" s="47"/>
      <c r="F135" s="2"/>
    </row>
    <row r="136" spans="1:6" x14ac:dyDescent="0.25">
      <c r="A136" s="54" t="s">
        <v>156</v>
      </c>
      <c r="B136" s="49">
        <v>60385712857</v>
      </c>
      <c r="C136" s="62" t="s">
        <v>26</v>
      </c>
      <c r="D136" s="48">
        <v>81</v>
      </c>
      <c r="E136" s="47">
        <v>3433</v>
      </c>
      <c r="F136" s="2" t="s">
        <v>78</v>
      </c>
    </row>
    <row r="137" spans="1:6" x14ac:dyDescent="0.25">
      <c r="A137" s="57" t="s">
        <v>21</v>
      </c>
      <c r="B137" s="53"/>
      <c r="C137" s="38"/>
      <c r="D137" s="18">
        <f>+SUM(D136)</f>
        <v>81</v>
      </c>
      <c r="E137" s="47"/>
      <c r="F137" s="2"/>
    </row>
    <row r="138" spans="1:6" x14ac:dyDescent="0.25">
      <c r="A138" s="57"/>
      <c r="B138" s="53"/>
      <c r="C138" s="38"/>
      <c r="D138" s="18"/>
      <c r="E138" s="47"/>
      <c r="F138" s="2"/>
    </row>
    <row r="139" spans="1:6" x14ac:dyDescent="0.25">
      <c r="A139" s="54" t="s">
        <v>151</v>
      </c>
      <c r="B139" s="49">
        <v>25564990903</v>
      </c>
      <c r="C139" s="62" t="s">
        <v>13</v>
      </c>
      <c r="D139" s="48">
        <v>2654</v>
      </c>
      <c r="E139" s="47">
        <v>3721</v>
      </c>
      <c r="F139" s="2" t="s">
        <v>150</v>
      </c>
    </row>
    <row r="140" spans="1:6" x14ac:dyDescent="0.25">
      <c r="A140" s="54" t="s">
        <v>157</v>
      </c>
      <c r="B140" s="49">
        <v>59624928052</v>
      </c>
      <c r="C140" s="62" t="s">
        <v>158</v>
      </c>
      <c r="D140" s="48">
        <v>4079.63</v>
      </c>
      <c r="E140" s="47"/>
      <c r="F140" s="2"/>
    </row>
    <row r="141" spans="1:6" x14ac:dyDescent="0.25">
      <c r="A141" s="57" t="s">
        <v>21</v>
      </c>
      <c r="C141" s="62"/>
      <c r="D141" s="18">
        <f>+SUM(D139:D140)</f>
        <v>6733.63</v>
      </c>
      <c r="E141" s="47"/>
      <c r="F141" s="2"/>
    </row>
    <row r="142" spans="1:6" x14ac:dyDescent="0.25">
      <c r="A142" s="57"/>
      <c r="B142" s="53"/>
      <c r="C142" s="38"/>
      <c r="D142" s="18"/>
      <c r="E142" s="47"/>
      <c r="F142" s="2"/>
    </row>
    <row r="143" spans="1:6" x14ac:dyDescent="0.25">
      <c r="A143" s="54" t="s">
        <v>30</v>
      </c>
      <c r="B143" s="61">
        <v>82691288367</v>
      </c>
      <c r="C143" s="54" t="s">
        <v>13</v>
      </c>
      <c r="D143" s="55">
        <v>42348.94</v>
      </c>
      <c r="E143" s="47">
        <v>4221</v>
      </c>
      <c r="F143" s="2" t="s">
        <v>64</v>
      </c>
    </row>
    <row r="144" spans="1:6" x14ac:dyDescent="0.25">
      <c r="A144" s="57" t="s">
        <v>21</v>
      </c>
      <c r="B144" s="61"/>
      <c r="C144" s="54"/>
      <c r="D144" s="24">
        <f>+SUM(D143)</f>
        <v>42348.94</v>
      </c>
      <c r="E144" s="47"/>
      <c r="F144" s="2"/>
    </row>
    <row r="145" spans="1:6" x14ac:dyDescent="0.25">
      <c r="A145" s="57"/>
      <c r="B145" s="61"/>
      <c r="C145" s="54"/>
      <c r="D145" s="24"/>
      <c r="E145" s="47"/>
      <c r="F145" s="2"/>
    </row>
    <row r="146" spans="1:6" x14ac:dyDescent="0.25">
      <c r="A146" s="54" t="s">
        <v>160</v>
      </c>
      <c r="B146" s="61">
        <v>37322381288</v>
      </c>
      <c r="C146" s="54" t="s">
        <v>13</v>
      </c>
      <c r="D146" s="55">
        <v>1058.75</v>
      </c>
      <c r="E146" s="47">
        <v>4223</v>
      </c>
      <c r="F146" s="2" t="s">
        <v>159</v>
      </c>
    </row>
    <row r="147" spans="1:6" x14ac:dyDescent="0.25">
      <c r="A147" s="57" t="s">
        <v>21</v>
      </c>
      <c r="B147" s="61"/>
      <c r="C147" s="54"/>
      <c r="D147" s="24">
        <f>+SUM(D146)</f>
        <v>1058.75</v>
      </c>
      <c r="E147" s="47"/>
      <c r="F147" s="2"/>
    </row>
    <row r="148" spans="1:6" x14ac:dyDescent="0.25">
      <c r="A148" s="54"/>
      <c r="B148" s="61"/>
      <c r="C148" s="54"/>
      <c r="D148" s="55"/>
      <c r="E148" s="47"/>
      <c r="F148" s="2"/>
    </row>
    <row r="149" spans="1:6" x14ac:dyDescent="0.25">
      <c r="A149" s="35" t="s">
        <v>175</v>
      </c>
      <c r="B149" s="51">
        <v>31608194500</v>
      </c>
      <c r="C149" s="35" t="s">
        <v>13</v>
      </c>
      <c r="D149" s="44">
        <v>1388.43</v>
      </c>
      <c r="E149" s="47">
        <v>4225</v>
      </c>
      <c r="F149" s="2" t="s">
        <v>65</v>
      </c>
    </row>
    <row r="150" spans="1:6" x14ac:dyDescent="0.25">
      <c r="A150" s="57" t="s">
        <v>21</v>
      </c>
      <c r="B150" s="51"/>
      <c r="C150" s="35"/>
      <c r="D150" s="18">
        <f>+SUM(D149)</f>
        <v>1388.43</v>
      </c>
      <c r="E150" s="47"/>
      <c r="F150" s="2"/>
    </row>
    <row r="151" spans="1:6" x14ac:dyDescent="0.25">
      <c r="A151" s="57"/>
      <c r="B151" s="51"/>
      <c r="C151" s="35"/>
      <c r="D151" s="18"/>
      <c r="E151" s="47"/>
      <c r="F151" s="2"/>
    </row>
    <row r="152" spans="1:6" x14ac:dyDescent="0.25">
      <c r="A152" s="2" t="s">
        <v>107</v>
      </c>
      <c r="B152" s="49" t="s">
        <v>33</v>
      </c>
      <c r="C152" s="17" t="s">
        <v>108</v>
      </c>
      <c r="D152" s="25">
        <v>1200.29</v>
      </c>
      <c r="E152" s="80">
        <v>4262</v>
      </c>
      <c r="F152" t="s">
        <v>106</v>
      </c>
    </row>
    <row r="153" spans="1:6" x14ac:dyDescent="0.25">
      <c r="A153" s="57" t="s">
        <v>21</v>
      </c>
      <c r="D153" s="85">
        <f>+SUM(D152)</f>
        <v>1200.29</v>
      </c>
      <c r="E153" s="22"/>
      <c r="F153" s="2"/>
    </row>
    <row r="154" spans="1:6" x14ac:dyDescent="0.25">
      <c r="E154" s="22"/>
      <c r="F154" s="2"/>
    </row>
    <row r="155" spans="1:6" x14ac:dyDescent="0.25">
      <c r="E155" s="22"/>
      <c r="F155" s="2"/>
    </row>
    <row r="156" spans="1:6" x14ac:dyDescent="0.25">
      <c r="E156" s="22"/>
      <c r="F156" s="2"/>
    </row>
    <row r="157" spans="1:6" x14ac:dyDescent="0.25">
      <c r="E157" s="22"/>
      <c r="F157" s="2"/>
    </row>
    <row r="158" spans="1:6" x14ac:dyDescent="0.25">
      <c r="E158" s="22"/>
      <c r="F158" s="2"/>
    </row>
    <row r="159" spans="1:6" x14ac:dyDescent="0.25">
      <c r="E159" s="22"/>
      <c r="F159" s="2"/>
    </row>
    <row r="160" spans="1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  <row r="163" spans="5:6" x14ac:dyDescent="0.25">
      <c r="E163" s="22"/>
      <c r="F163" s="2"/>
    </row>
    <row r="164" spans="5:6" x14ac:dyDescent="0.25">
      <c r="E164" s="22"/>
      <c r="F164" s="2"/>
    </row>
    <row r="165" spans="5:6" x14ac:dyDescent="0.25">
      <c r="E165" s="22"/>
      <c r="F165" s="2"/>
    </row>
    <row r="166" spans="5:6" x14ac:dyDescent="0.25">
      <c r="E166" s="22"/>
      <c r="F166" s="2"/>
    </row>
    <row r="167" spans="5:6" x14ac:dyDescent="0.25">
      <c r="E167" s="22"/>
      <c r="F167" s="2"/>
    </row>
    <row r="168" spans="5:6" x14ac:dyDescent="0.25">
      <c r="E168" s="22"/>
      <c r="F168" s="2"/>
    </row>
    <row r="169" spans="5:6" x14ac:dyDescent="0.25">
      <c r="E169" s="22"/>
      <c r="F169" s="2"/>
    </row>
    <row r="170" spans="5:6" x14ac:dyDescent="0.25">
      <c r="E170" s="22"/>
      <c r="F170" s="2"/>
    </row>
    <row r="171" spans="5:6" x14ac:dyDescent="0.25">
      <c r="E171" s="22"/>
      <c r="F171" s="2"/>
    </row>
    <row r="172" spans="5:6" x14ac:dyDescent="0.25">
      <c r="E172" s="22"/>
      <c r="F172" s="2"/>
    </row>
    <row r="173" spans="5:6" x14ac:dyDescent="0.25">
      <c r="E173" s="22"/>
      <c r="F173" s="2"/>
    </row>
    <row r="174" spans="5:6" x14ac:dyDescent="0.25">
      <c r="E174" s="22"/>
      <c r="F174" s="2"/>
    </row>
    <row r="175" spans="5:6" x14ac:dyDescent="0.25">
      <c r="E175" s="22"/>
      <c r="F175" s="2"/>
    </row>
    <row r="176" spans="5:6" x14ac:dyDescent="0.25">
      <c r="E176" s="22"/>
      <c r="F176" s="2"/>
    </row>
    <row r="177" spans="5:6" x14ac:dyDescent="0.25">
      <c r="E177" s="22"/>
      <c r="F177" s="2"/>
    </row>
    <row r="178" spans="5:6" x14ac:dyDescent="0.25">
      <c r="E178" s="22"/>
      <c r="F178" s="2"/>
    </row>
  </sheetData>
  <autoFilter ref="A5:F132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70"/>
  <sheetViews>
    <sheetView workbookViewId="0">
      <selection activeCell="E46" sqref="E46"/>
    </sheetView>
  </sheetViews>
  <sheetFormatPr defaultRowHeight="15" x14ac:dyDescent="0.25"/>
  <cols>
    <col min="2" max="2" width="50.42578125" style="2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40" t="s">
        <v>6</v>
      </c>
      <c r="C5" s="5" t="s">
        <v>7</v>
      </c>
      <c r="D5" s="5" t="s">
        <v>8</v>
      </c>
      <c r="E5" s="42" t="s">
        <v>9</v>
      </c>
      <c r="F5" s="5" t="s">
        <v>10</v>
      </c>
      <c r="G5" s="5" t="s">
        <v>11</v>
      </c>
    </row>
    <row r="6" spans="2:7" x14ac:dyDescent="0.25">
      <c r="B6" s="2" t="s">
        <v>112</v>
      </c>
      <c r="C6" s="76" t="s">
        <v>66</v>
      </c>
      <c r="D6" s="2" t="s">
        <v>66</v>
      </c>
      <c r="E6" s="19">
        <v>547.20000000000005</v>
      </c>
      <c r="F6" s="41">
        <v>3237</v>
      </c>
      <c r="G6" s="2" t="s">
        <v>67</v>
      </c>
    </row>
    <row r="7" spans="2:7" x14ac:dyDescent="0.25">
      <c r="B7" s="2" t="s">
        <v>113</v>
      </c>
      <c r="C7" s="76" t="s">
        <v>66</v>
      </c>
      <c r="D7" s="2" t="s">
        <v>66</v>
      </c>
      <c r="E7" s="19">
        <v>1425.83</v>
      </c>
      <c r="F7" s="41">
        <v>3237</v>
      </c>
      <c r="G7" s="2" t="s">
        <v>67</v>
      </c>
    </row>
    <row r="8" spans="2:7" x14ac:dyDescent="0.25">
      <c r="B8" s="2" t="s">
        <v>114</v>
      </c>
      <c r="C8" s="76" t="s">
        <v>66</v>
      </c>
      <c r="D8" s="2" t="s">
        <v>66</v>
      </c>
      <c r="E8" s="19">
        <v>990.81</v>
      </c>
      <c r="F8" s="41">
        <v>3237</v>
      </c>
      <c r="G8" s="2" t="s">
        <v>67</v>
      </c>
    </row>
    <row r="9" spans="2:7" x14ac:dyDescent="0.25">
      <c r="B9" s="2" t="s">
        <v>115</v>
      </c>
      <c r="C9" s="76" t="s">
        <v>66</v>
      </c>
      <c r="D9" s="2" t="s">
        <v>66</v>
      </c>
      <c r="E9" s="19">
        <v>1438.34</v>
      </c>
      <c r="F9" s="41">
        <v>3237</v>
      </c>
      <c r="G9" s="2" t="s">
        <v>67</v>
      </c>
    </row>
    <row r="10" spans="2:7" x14ac:dyDescent="0.25">
      <c r="B10" s="2" t="s">
        <v>117</v>
      </c>
      <c r="C10" s="76" t="s">
        <v>66</v>
      </c>
      <c r="D10" s="2" t="s">
        <v>66</v>
      </c>
      <c r="E10" s="19">
        <v>1047.48</v>
      </c>
      <c r="F10" s="41">
        <v>3238</v>
      </c>
      <c r="G10" s="2" t="s">
        <v>67</v>
      </c>
    </row>
    <row r="11" spans="2:7" x14ac:dyDescent="0.25">
      <c r="B11" s="9" t="s">
        <v>15</v>
      </c>
      <c r="C11" s="2"/>
      <c r="D11" s="2"/>
      <c r="E11" s="20">
        <f>SUM(E6:E10)</f>
        <v>5449.66</v>
      </c>
      <c r="F11" s="41">
        <v>3237</v>
      </c>
      <c r="G11" s="2" t="s">
        <v>67</v>
      </c>
    </row>
    <row r="12" spans="2:7" x14ac:dyDescent="0.25">
      <c r="B12" s="68"/>
      <c r="E12"/>
      <c r="G12" s="2"/>
    </row>
    <row r="13" spans="2:7" x14ac:dyDescent="0.25">
      <c r="B13" s="9"/>
      <c r="C13" s="2"/>
      <c r="D13" s="2"/>
      <c r="E13" s="20"/>
      <c r="F13" s="9"/>
      <c r="G13" s="2"/>
    </row>
    <row r="14" spans="2:7" x14ac:dyDescent="0.25">
      <c r="B14" s="69" t="s">
        <v>138</v>
      </c>
      <c r="C14" s="2" t="s">
        <v>66</v>
      </c>
      <c r="D14" s="2" t="s">
        <v>66</v>
      </c>
      <c r="E14" s="34">
        <v>185</v>
      </c>
      <c r="F14" s="9">
        <v>3213</v>
      </c>
      <c r="G14" s="10" t="s">
        <v>16</v>
      </c>
    </row>
    <row r="15" spans="2:7" ht="30" x14ac:dyDescent="0.25">
      <c r="B15" s="69" t="s">
        <v>145</v>
      </c>
      <c r="C15" s="2" t="s">
        <v>66</v>
      </c>
      <c r="D15" s="2" t="s">
        <v>66</v>
      </c>
      <c r="E15" s="34">
        <v>750</v>
      </c>
      <c r="F15" s="9"/>
      <c r="G15" s="10"/>
    </row>
    <row r="16" spans="2:7" x14ac:dyDescent="0.25">
      <c r="B16" s="9" t="s">
        <v>15</v>
      </c>
      <c r="C16" s="2"/>
      <c r="D16" s="2"/>
      <c r="E16" s="20">
        <f>+SUM(E14:E15)</f>
        <v>935</v>
      </c>
      <c r="F16" s="9"/>
      <c r="G16" s="2"/>
    </row>
    <row r="17" spans="2:7" x14ac:dyDescent="0.25">
      <c r="C17" s="2"/>
      <c r="D17" s="2"/>
      <c r="E17" s="34"/>
      <c r="F17" s="9"/>
      <c r="G17" s="2"/>
    </row>
    <row r="18" spans="2:7" x14ac:dyDescent="0.25">
      <c r="B18" s="2" t="s">
        <v>163</v>
      </c>
      <c r="C18" s="2" t="s">
        <v>66</v>
      </c>
      <c r="D18" s="2" t="s">
        <v>66</v>
      </c>
      <c r="E18" s="34">
        <v>125</v>
      </c>
      <c r="F18" s="9">
        <v>3224</v>
      </c>
      <c r="G18" s="2" t="s">
        <v>27</v>
      </c>
    </row>
    <row r="19" spans="2:7" x14ac:dyDescent="0.25">
      <c r="B19" s="9" t="s">
        <v>15</v>
      </c>
      <c r="C19" s="2"/>
      <c r="D19" s="2"/>
      <c r="E19" s="20">
        <f>+SUM(E18)</f>
        <v>125</v>
      </c>
      <c r="F19" s="9"/>
      <c r="G19" s="2"/>
    </row>
    <row r="20" spans="2:7" x14ac:dyDescent="0.25">
      <c r="B20" s="9"/>
      <c r="C20" s="2"/>
      <c r="D20" s="2"/>
      <c r="E20" s="20"/>
      <c r="F20" s="9"/>
      <c r="G20" s="2"/>
    </row>
    <row r="21" spans="2:7" x14ac:dyDescent="0.25">
      <c r="B21" s="77" t="s">
        <v>152</v>
      </c>
      <c r="C21" s="2" t="s">
        <v>66</v>
      </c>
      <c r="D21" s="2" t="s">
        <v>66</v>
      </c>
      <c r="E21" s="34">
        <v>263.14999999999998</v>
      </c>
      <c r="F21" s="9">
        <v>3232</v>
      </c>
      <c r="G21" s="2" t="s">
        <v>35</v>
      </c>
    </row>
    <row r="22" spans="2:7" x14ac:dyDescent="0.25">
      <c r="B22" s="77" t="s">
        <v>170</v>
      </c>
      <c r="C22" s="77" t="s">
        <v>66</v>
      </c>
      <c r="D22" s="77" t="s">
        <v>66</v>
      </c>
      <c r="E22" s="34">
        <v>150</v>
      </c>
      <c r="F22" s="9"/>
      <c r="G22" s="2"/>
    </row>
    <row r="23" spans="2:7" x14ac:dyDescent="0.25">
      <c r="B23" s="9" t="s">
        <v>15</v>
      </c>
      <c r="C23" s="77"/>
      <c r="D23" s="77"/>
      <c r="E23" s="20">
        <f>+SUM(E21:E22)</f>
        <v>413.15</v>
      </c>
      <c r="F23" s="9"/>
      <c r="G23" s="2"/>
    </row>
    <row r="24" spans="2:7" x14ac:dyDescent="0.25">
      <c r="B24" s="9"/>
      <c r="C24" s="2"/>
      <c r="D24" s="2"/>
      <c r="E24" s="20"/>
      <c r="F24" s="9"/>
      <c r="G24" s="2"/>
    </row>
    <row r="25" spans="2:7" x14ac:dyDescent="0.25">
      <c r="B25" s="77" t="s">
        <v>97</v>
      </c>
      <c r="C25" s="2" t="s">
        <v>66</v>
      </c>
      <c r="D25" s="2" t="s">
        <v>66</v>
      </c>
      <c r="E25" s="34">
        <v>1559</v>
      </c>
      <c r="F25" s="9">
        <v>3233</v>
      </c>
      <c r="G25" s="2" t="s">
        <v>38</v>
      </c>
    </row>
    <row r="26" spans="2:7" x14ac:dyDescent="0.25">
      <c r="B26" s="9" t="s">
        <v>15</v>
      </c>
      <c r="C26" s="2"/>
      <c r="D26" s="2"/>
      <c r="E26" s="20">
        <f>+SUM(E25)</f>
        <v>1559</v>
      </c>
      <c r="F26" s="9"/>
      <c r="G26" s="2"/>
    </row>
    <row r="27" spans="2:7" x14ac:dyDescent="0.25">
      <c r="B27" s="9"/>
      <c r="C27" s="2"/>
      <c r="D27" s="2"/>
      <c r="E27" s="20"/>
      <c r="F27" s="9"/>
      <c r="G27" s="2"/>
    </row>
    <row r="28" spans="2:7" x14ac:dyDescent="0.25">
      <c r="B28" s="77" t="s">
        <v>92</v>
      </c>
      <c r="C28" s="2" t="s">
        <v>66</v>
      </c>
      <c r="D28" s="2" t="s">
        <v>66</v>
      </c>
      <c r="E28" s="34">
        <v>506.4</v>
      </c>
      <c r="F28" s="9">
        <v>3235</v>
      </c>
      <c r="G28" s="2" t="s">
        <v>44</v>
      </c>
    </row>
    <row r="29" spans="2:7" x14ac:dyDescent="0.25">
      <c r="B29" s="77" t="s">
        <v>43</v>
      </c>
      <c r="C29" s="2" t="s">
        <v>66</v>
      </c>
      <c r="D29" s="2" t="s">
        <v>66</v>
      </c>
      <c r="E29" s="34">
        <v>600</v>
      </c>
      <c r="F29" s="9"/>
      <c r="G29" s="2"/>
    </row>
    <row r="30" spans="2:7" x14ac:dyDescent="0.25">
      <c r="B30" s="9" t="s">
        <v>15</v>
      </c>
      <c r="C30" s="2"/>
      <c r="D30" s="2"/>
      <c r="E30" s="20">
        <f>+SUM(E28:E29)</f>
        <v>1106.4000000000001</v>
      </c>
      <c r="F30" s="9"/>
      <c r="G30" s="2"/>
    </row>
    <row r="31" spans="2:7" x14ac:dyDescent="0.25">
      <c r="B31" s="9"/>
      <c r="C31" s="2"/>
      <c r="D31" s="2"/>
      <c r="E31" s="20"/>
      <c r="F31" s="9"/>
      <c r="G31" s="2"/>
    </row>
    <row r="32" spans="2:7" x14ac:dyDescent="0.25">
      <c r="B32" s="77" t="s">
        <v>88</v>
      </c>
      <c r="C32" s="2" t="s">
        <v>66</v>
      </c>
      <c r="D32" s="2" t="s">
        <v>66</v>
      </c>
      <c r="E32" s="34">
        <v>850</v>
      </c>
      <c r="F32" s="9">
        <v>3237</v>
      </c>
      <c r="G32" s="2" t="s">
        <v>87</v>
      </c>
    </row>
    <row r="33" spans="2:7" x14ac:dyDescent="0.25">
      <c r="B33" s="9" t="s">
        <v>15</v>
      </c>
      <c r="C33" s="2"/>
      <c r="D33" s="2"/>
      <c r="E33" s="20">
        <f>+SUM(E32)</f>
        <v>850</v>
      </c>
      <c r="F33" s="9"/>
      <c r="G33" s="2"/>
    </row>
    <row r="34" spans="2:7" x14ac:dyDescent="0.25">
      <c r="C34" s="2"/>
      <c r="D34" s="2"/>
      <c r="E34" s="34"/>
      <c r="F34" s="9"/>
      <c r="G34" s="2"/>
    </row>
    <row r="35" spans="2:7" x14ac:dyDescent="0.25">
      <c r="B35" s="2" t="s">
        <v>142</v>
      </c>
      <c r="C35" s="2" t="s">
        <v>66</v>
      </c>
      <c r="D35" s="2" t="s">
        <v>66</v>
      </c>
      <c r="E35" s="34">
        <v>52</v>
      </c>
      <c r="F35" s="9">
        <v>3239</v>
      </c>
      <c r="G35" s="2" t="s">
        <v>50</v>
      </c>
    </row>
    <row r="36" spans="2:7" x14ac:dyDescent="0.25">
      <c r="B36" s="9" t="s">
        <v>15</v>
      </c>
      <c r="C36" s="2"/>
      <c r="D36" s="2"/>
      <c r="E36" s="20">
        <f>+SUM(E35)</f>
        <v>52</v>
      </c>
      <c r="F36" s="9"/>
      <c r="G36" s="2"/>
    </row>
    <row r="37" spans="2:7" x14ac:dyDescent="0.25">
      <c r="B37" s="9"/>
      <c r="C37" s="2"/>
      <c r="D37" s="2"/>
      <c r="E37" s="20"/>
      <c r="F37" s="9"/>
      <c r="G37" s="2"/>
    </row>
    <row r="38" spans="2:7" x14ac:dyDescent="0.25">
      <c r="B38" s="77" t="s">
        <v>141</v>
      </c>
      <c r="C38" s="2" t="s">
        <v>66</v>
      </c>
      <c r="D38" s="2" t="s">
        <v>66</v>
      </c>
      <c r="E38" s="34">
        <v>18</v>
      </c>
      <c r="F38" s="9">
        <v>3293</v>
      </c>
      <c r="G38" s="2" t="s">
        <v>56</v>
      </c>
    </row>
    <row r="39" spans="2:7" x14ac:dyDescent="0.25">
      <c r="B39" s="77" t="s">
        <v>162</v>
      </c>
      <c r="C39" s="77" t="s">
        <v>66</v>
      </c>
      <c r="D39" s="77" t="s">
        <v>66</v>
      </c>
      <c r="E39" s="34">
        <v>926.4</v>
      </c>
      <c r="F39" s="9"/>
      <c r="G39" s="2"/>
    </row>
    <row r="40" spans="2:7" x14ac:dyDescent="0.25">
      <c r="B40" s="9" t="s">
        <v>15</v>
      </c>
      <c r="C40" s="77"/>
      <c r="D40" s="77"/>
      <c r="E40" s="20">
        <f>+SUM(E38:E39)</f>
        <v>944.4</v>
      </c>
      <c r="F40" s="9"/>
      <c r="G40" s="2"/>
    </row>
    <row r="41" spans="2:7" x14ac:dyDescent="0.25">
      <c r="B41" s="9"/>
      <c r="C41" s="2"/>
      <c r="D41" s="2"/>
      <c r="E41" s="20"/>
      <c r="F41" s="9"/>
      <c r="G41" s="2"/>
    </row>
    <row r="42" spans="2:7" x14ac:dyDescent="0.25">
      <c r="B42" s="77" t="s">
        <v>98</v>
      </c>
      <c r="C42" s="2" t="s">
        <v>66</v>
      </c>
      <c r="D42" s="2" t="s">
        <v>66</v>
      </c>
      <c r="E42" s="34">
        <v>177.78</v>
      </c>
      <c r="F42" s="9">
        <v>3294</v>
      </c>
      <c r="G42" s="2" t="s">
        <v>61</v>
      </c>
    </row>
    <row r="43" spans="2:7" x14ac:dyDescent="0.25">
      <c r="B43" s="9" t="s">
        <v>15</v>
      </c>
      <c r="C43" s="2"/>
      <c r="D43" s="2"/>
      <c r="E43" s="20">
        <f>+SUM(E42)</f>
        <v>177.78</v>
      </c>
      <c r="F43" s="9"/>
      <c r="G43" s="2"/>
    </row>
    <row r="44" spans="2:7" x14ac:dyDescent="0.25">
      <c r="B44" s="9"/>
      <c r="C44" s="2"/>
      <c r="D44" s="2"/>
      <c r="E44" s="20"/>
      <c r="F44" s="9"/>
      <c r="G44" s="2"/>
    </row>
    <row r="45" spans="2:7" x14ac:dyDescent="0.25">
      <c r="B45" s="77" t="s">
        <v>90</v>
      </c>
      <c r="C45" s="2" t="s">
        <v>66</v>
      </c>
      <c r="D45" s="2" t="s">
        <v>66</v>
      </c>
      <c r="E45" s="34">
        <v>15.16</v>
      </c>
      <c r="F45" s="9">
        <v>3295</v>
      </c>
      <c r="G45" s="2" t="s">
        <v>89</v>
      </c>
    </row>
    <row r="46" spans="2:7" x14ac:dyDescent="0.25">
      <c r="B46" s="9" t="s">
        <v>15</v>
      </c>
      <c r="C46" s="2"/>
      <c r="D46" s="2"/>
      <c r="E46" s="20">
        <f>+SUM(E45)</f>
        <v>15.16</v>
      </c>
      <c r="F46" s="9"/>
      <c r="G46" s="2"/>
    </row>
    <row r="47" spans="2:7" x14ac:dyDescent="0.25">
      <c r="B47" s="9"/>
      <c r="C47" s="2"/>
      <c r="D47" s="2"/>
      <c r="E47" s="20"/>
      <c r="F47" s="9"/>
      <c r="G47" s="2"/>
    </row>
    <row r="48" spans="2:7" x14ac:dyDescent="0.25">
      <c r="B48" s="9"/>
      <c r="C48" s="2"/>
      <c r="D48" s="2"/>
      <c r="E48" s="20"/>
      <c r="F48" s="9"/>
      <c r="G48" s="2"/>
    </row>
    <row r="49" spans="2:7" x14ac:dyDescent="0.25">
      <c r="B49" s="9"/>
      <c r="C49" s="2"/>
      <c r="D49" s="2"/>
      <c r="E49" s="20"/>
      <c r="F49" s="41"/>
      <c r="G49" s="2"/>
    </row>
    <row r="50" spans="2:7" x14ac:dyDescent="0.25">
      <c r="C50" s="2"/>
      <c r="D50" s="2"/>
      <c r="E50" s="19"/>
      <c r="F50" s="63"/>
      <c r="G50" s="2"/>
    </row>
    <row r="51" spans="2:7" x14ac:dyDescent="0.25">
      <c r="B51" s="9"/>
      <c r="C51" s="2"/>
      <c r="D51" s="2"/>
      <c r="E51" s="20"/>
      <c r="F51" s="9"/>
      <c r="G51" s="2"/>
    </row>
    <row r="52" spans="2:7" x14ac:dyDescent="0.25">
      <c r="C52" s="2"/>
      <c r="D52" s="2"/>
      <c r="E52" s="19"/>
      <c r="F52" s="9"/>
      <c r="G52" s="2"/>
    </row>
    <row r="53" spans="2:7" x14ac:dyDescent="0.25">
      <c r="C53" s="2"/>
      <c r="D53" s="2"/>
      <c r="E53" s="20"/>
      <c r="F53" s="9"/>
      <c r="G53" s="2"/>
    </row>
    <row r="54" spans="2:7" x14ac:dyDescent="0.25">
      <c r="B54" s="9"/>
      <c r="C54" s="2"/>
      <c r="D54" s="2"/>
      <c r="E54" s="19"/>
      <c r="F54" s="9"/>
      <c r="G54" s="2"/>
    </row>
    <row r="55" spans="2:7" x14ac:dyDescent="0.25">
      <c r="C55" s="2"/>
      <c r="D55" s="2"/>
      <c r="E55" s="19"/>
      <c r="F55" s="9"/>
      <c r="G55" s="2"/>
    </row>
    <row r="56" spans="2:7" x14ac:dyDescent="0.25">
      <c r="C56" s="2"/>
      <c r="D56" s="2"/>
      <c r="E56" s="19"/>
      <c r="F56" s="9"/>
      <c r="G56" s="2"/>
    </row>
    <row r="57" spans="2:7" x14ac:dyDescent="0.25">
      <c r="C57" s="2"/>
      <c r="D57" s="2"/>
      <c r="E57" s="19"/>
      <c r="F57" s="9"/>
      <c r="G57" s="2"/>
    </row>
    <row r="58" spans="2:7" x14ac:dyDescent="0.25">
      <c r="C58" s="2"/>
      <c r="D58" s="2"/>
      <c r="E58" s="19"/>
      <c r="F58" s="9"/>
      <c r="G58" s="2"/>
    </row>
    <row r="59" spans="2:7" x14ac:dyDescent="0.25">
      <c r="C59" s="2"/>
      <c r="D59" s="2"/>
      <c r="E59" s="19"/>
      <c r="F59" s="9"/>
      <c r="G59" s="2"/>
    </row>
    <row r="60" spans="2:7" x14ac:dyDescent="0.25"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G159" s="2"/>
    </row>
    <row r="160" spans="3:7" x14ac:dyDescent="0.25">
      <c r="C160" s="2"/>
      <c r="D160" s="2"/>
      <c r="E160" s="19"/>
    </row>
    <row r="161" spans="3:5" x14ac:dyDescent="0.25">
      <c r="C161" s="2"/>
      <c r="D161" s="2"/>
      <c r="E161" s="19"/>
    </row>
    <row r="162" spans="3:5" x14ac:dyDescent="0.25">
      <c r="C162" s="2"/>
      <c r="D162" s="2"/>
      <c r="E162" s="19"/>
    </row>
    <row r="163" spans="3:5" x14ac:dyDescent="0.25">
      <c r="C163" s="2"/>
      <c r="D163" s="2"/>
      <c r="E163" s="19"/>
    </row>
    <row r="164" spans="3:5" x14ac:dyDescent="0.25">
      <c r="C164" s="2"/>
      <c r="D164" s="2"/>
      <c r="E164" s="19"/>
    </row>
    <row r="165" spans="3:5" x14ac:dyDescent="0.25">
      <c r="C165" s="2"/>
      <c r="D165" s="2"/>
      <c r="E165" s="19"/>
    </row>
    <row r="166" spans="3:5" x14ac:dyDescent="0.25">
      <c r="C166" s="2"/>
      <c r="D166" s="2"/>
      <c r="E166" s="19"/>
    </row>
    <row r="167" spans="3:5" x14ac:dyDescent="0.25">
      <c r="C167" s="2"/>
      <c r="D167" s="2"/>
      <c r="E167" s="19"/>
    </row>
    <row r="168" spans="3:5" x14ac:dyDescent="0.25">
      <c r="C168" s="2"/>
      <c r="D168" s="2"/>
      <c r="E168" s="19"/>
    </row>
    <row r="169" spans="3:5" x14ac:dyDescent="0.25">
      <c r="C169" s="2"/>
      <c r="D169" s="2"/>
      <c r="E169" s="19"/>
    </row>
    <row r="170" spans="3:5" x14ac:dyDescent="0.25">
      <c r="C170" s="2"/>
      <c r="D170" s="2"/>
      <c r="E170" s="19"/>
    </row>
  </sheetData>
  <autoFilter ref="B5:G12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tabSelected="1" workbookViewId="0">
      <selection activeCell="E9" sqref="E9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72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73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68</v>
      </c>
      <c r="C5" s="5" t="s">
        <v>7</v>
      </c>
      <c r="D5" s="5" t="s">
        <v>8</v>
      </c>
      <c r="E5" s="74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71">
        <v>540563.42000000004</v>
      </c>
      <c r="F6" s="2">
        <v>3111</v>
      </c>
      <c r="G6" s="2" t="s">
        <v>69</v>
      </c>
    </row>
    <row r="7" spans="1:7" x14ac:dyDescent="0.25">
      <c r="B7" s="4"/>
      <c r="C7" s="2"/>
      <c r="D7" s="2"/>
      <c r="E7" s="19">
        <v>21839.200000000001</v>
      </c>
      <c r="F7" s="2">
        <v>3121</v>
      </c>
      <c r="G7" s="2" t="s">
        <v>70</v>
      </c>
    </row>
    <row r="8" spans="1:7" x14ac:dyDescent="0.25">
      <c r="B8" s="2"/>
      <c r="C8" s="3"/>
      <c r="D8" s="2"/>
      <c r="E8" s="71">
        <v>88290.65</v>
      </c>
      <c r="F8" s="2">
        <v>3132</v>
      </c>
      <c r="G8" s="2" t="s">
        <v>71</v>
      </c>
    </row>
    <row r="9" spans="1:7" x14ac:dyDescent="0.25">
      <c r="B9" s="4"/>
      <c r="C9" s="2"/>
      <c r="D9" s="2"/>
      <c r="E9" s="19">
        <v>4.55</v>
      </c>
      <c r="F9" s="2">
        <v>3133</v>
      </c>
      <c r="G9" s="2" t="s">
        <v>72</v>
      </c>
    </row>
    <row r="10" spans="1:7" x14ac:dyDescent="0.25">
      <c r="B10" s="2"/>
      <c r="C10" s="3"/>
      <c r="D10" s="2"/>
      <c r="E10" s="19" t="s">
        <v>182</v>
      </c>
      <c r="F10" s="2">
        <v>3211</v>
      </c>
      <c r="G10" s="2" t="s">
        <v>73</v>
      </c>
    </row>
    <row r="11" spans="1:7" x14ac:dyDescent="0.25">
      <c r="B11" s="4"/>
      <c r="C11" s="2"/>
      <c r="D11" s="2"/>
      <c r="E11" s="71">
        <v>11655.77</v>
      </c>
      <c r="F11" s="2">
        <v>3212</v>
      </c>
      <c r="G11" s="2" t="s">
        <v>74</v>
      </c>
    </row>
    <row r="12" spans="1:7" x14ac:dyDescent="0.25">
      <c r="B12" s="4" t="s">
        <v>15</v>
      </c>
      <c r="C12" s="2"/>
      <c r="D12" s="2"/>
      <c r="E12" s="20">
        <f>SUM(E6:E11)</f>
        <v>662353.59000000008</v>
      </c>
      <c r="F12" s="2"/>
      <c r="G12" s="2"/>
    </row>
    <row r="13" spans="1:7" ht="15.75" x14ac:dyDescent="0.25">
      <c r="B13" s="15"/>
      <c r="C13" s="3"/>
      <c r="D13" s="2"/>
      <c r="E13" s="19">
        <v>1624.02</v>
      </c>
      <c r="F13" s="2">
        <v>3291</v>
      </c>
      <c r="G13" s="2" t="s">
        <v>75</v>
      </c>
    </row>
    <row r="14" spans="1:7" x14ac:dyDescent="0.25">
      <c r="B14" s="9" t="s">
        <v>15</v>
      </c>
      <c r="C14" s="3"/>
      <c r="D14" s="2"/>
      <c r="E14" s="20">
        <f>SUM(E13)</f>
        <v>1624.02</v>
      </c>
      <c r="F14" s="2"/>
      <c r="G14" s="2"/>
    </row>
    <row r="15" spans="1:7" ht="15.75" x14ac:dyDescent="0.25">
      <c r="B15" s="15"/>
      <c r="C15" s="2"/>
      <c r="D15" s="2"/>
      <c r="E15" s="19">
        <v>14049.03</v>
      </c>
      <c r="F15" s="2">
        <v>3721</v>
      </c>
      <c r="G15" s="2" t="s">
        <v>76</v>
      </c>
    </row>
    <row r="16" spans="1:7" x14ac:dyDescent="0.25">
      <c r="B16" s="9" t="s">
        <v>15</v>
      </c>
      <c r="C16" s="2"/>
      <c r="D16" s="2"/>
      <c r="E16" s="20">
        <f>SUM(E15)</f>
        <v>14049.03</v>
      </c>
      <c r="F16" s="2"/>
      <c r="G16" s="2"/>
    </row>
    <row r="17" spans="2:7" ht="15.75" x14ac:dyDescent="0.25">
      <c r="B17" s="15"/>
      <c r="C17" s="2"/>
      <c r="D17" s="2"/>
      <c r="E17" s="19">
        <v>326.62</v>
      </c>
      <c r="F17" s="2">
        <v>3296</v>
      </c>
      <c r="G17" s="2" t="s">
        <v>77</v>
      </c>
    </row>
    <row r="18" spans="2:7" x14ac:dyDescent="0.25">
      <c r="B18" s="9" t="s">
        <v>15</v>
      </c>
      <c r="C18" s="2"/>
      <c r="D18" s="2"/>
      <c r="E18" s="20">
        <v>326.62</v>
      </c>
      <c r="F18" s="2"/>
      <c r="G18" s="2"/>
    </row>
    <row r="19" spans="2:7" ht="15.75" x14ac:dyDescent="0.25">
      <c r="B19" s="15"/>
      <c r="C19" s="2"/>
      <c r="D19" s="2"/>
      <c r="E19" s="19">
        <v>252.66</v>
      </c>
      <c r="F19" s="2">
        <v>3433</v>
      </c>
      <c r="G19" s="2" t="s">
        <v>78</v>
      </c>
    </row>
    <row r="20" spans="2:7" x14ac:dyDescent="0.25">
      <c r="B20" s="9" t="s">
        <v>15</v>
      </c>
      <c r="C20" s="2"/>
      <c r="D20" s="2"/>
      <c r="E20" s="20">
        <f>SUM(E19)</f>
        <v>252.66</v>
      </c>
      <c r="F20" s="2"/>
      <c r="G20" s="2"/>
    </row>
    <row r="21" spans="2:7" x14ac:dyDescent="0.25">
      <c r="B21" s="4"/>
      <c r="C21" s="2"/>
      <c r="D21" s="2"/>
      <c r="E21" s="19"/>
      <c r="F21" s="2"/>
      <c r="G21" s="2"/>
    </row>
    <row r="22" spans="2:7" x14ac:dyDescent="0.25">
      <c r="B22" s="2"/>
      <c r="C22" s="2"/>
      <c r="D22" s="2"/>
      <c r="E22" s="75"/>
      <c r="F22" s="2"/>
      <c r="G22" s="2"/>
    </row>
    <row r="23" spans="2:7" x14ac:dyDescent="0.25">
      <c r="B23" s="4"/>
      <c r="C23" s="2"/>
      <c r="D23" s="2"/>
      <c r="E23" s="75"/>
      <c r="F23" s="2"/>
      <c r="G23" s="2"/>
    </row>
    <row r="24" spans="2:7" x14ac:dyDescent="0.25">
      <c r="B24" s="2"/>
      <c r="C24" s="2"/>
      <c r="D24" s="2"/>
      <c r="E24" s="75"/>
      <c r="F24" s="2"/>
      <c r="G24" s="2"/>
    </row>
    <row r="25" spans="2:7" x14ac:dyDescent="0.25">
      <c r="B25" s="4"/>
      <c r="C25" s="2"/>
      <c r="D25" s="2"/>
      <c r="E25" s="75"/>
      <c r="F25" s="2"/>
      <c r="G25" s="2"/>
    </row>
    <row r="26" spans="2:7" x14ac:dyDescent="0.25">
      <c r="B26" s="2"/>
      <c r="C26" s="2"/>
      <c r="D26" s="2"/>
      <c r="E26" s="75"/>
      <c r="F26" s="2"/>
      <c r="G26" s="2"/>
    </row>
    <row r="27" spans="2:7" x14ac:dyDescent="0.25">
      <c r="B27" s="4"/>
      <c r="C27" s="2"/>
      <c r="D27" s="2"/>
      <c r="E27" s="75"/>
      <c r="F27" s="2"/>
      <c r="G27" s="2"/>
    </row>
    <row r="28" spans="2:7" x14ac:dyDescent="0.25">
      <c r="B28" s="2"/>
      <c r="C28" s="2"/>
      <c r="D28" s="2"/>
      <c r="E28" s="75"/>
      <c r="F28" s="2"/>
      <c r="G28" s="2"/>
    </row>
    <row r="29" spans="2:7" x14ac:dyDescent="0.25">
      <c r="B29" s="2"/>
      <c r="C29" s="2"/>
      <c r="D29" s="2"/>
      <c r="E29" s="75"/>
      <c r="F29" s="2"/>
      <c r="G29" s="2"/>
    </row>
    <row r="30" spans="2:7" x14ac:dyDescent="0.25">
      <c r="B30" s="2"/>
      <c r="C30" s="2"/>
      <c r="D30" s="2"/>
      <c r="E30" s="75"/>
      <c r="F30" s="2"/>
      <c r="G30" s="2"/>
    </row>
    <row r="31" spans="2:7" x14ac:dyDescent="0.25">
      <c r="B31" s="2"/>
      <c r="C31" s="2"/>
      <c r="D31" s="2"/>
      <c r="E31" s="75"/>
      <c r="F31" s="2"/>
      <c r="G31" s="2"/>
    </row>
    <row r="32" spans="2:7" x14ac:dyDescent="0.25">
      <c r="B32" s="4"/>
      <c r="C32" s="2"/>
      <c r="D32" s="2"/>
      <c r="E32" s="75"/>
      <c r="F32" s="2"/>
      <c r="G32" s="2"/>
    </row>
    <row r="33" spans="2:7" x14ac:dyDescent="0.25">
      <c r="B33" s="2"/>
      <c r="C33" s="2"/>
      <c r="D33" s="2"/>
      <c r="E33" s="75"/>
      <c r="F33" s="2"/>
      <c r="G33" s="2"/>
    </row>
    <row r="34" spans="2:7" x14ac:dyDescent="0.25">
      <c r="B34" s="9"/>
      <c r="C34" s="2"/>
      <c r="D34" s="2"/>
      <c r="E34" s="75"/>
      <c r="F34" s="2"/>
      <c r="G34" s="2"/>
    </row>
    <row r="35" spans="2:7" x14ac:dyDescent="0.25">
      <c r="B35" s="2"/>
      <c r="C35" s="2"/>
      <c r="D35" s="2"/>
      <c r="E35" s="75"/>
      <c r="F35" s="2"/>
      <c r="G35" s="2"/>
    </row>
    <row r="36" spans="2:7" x14ac:dyDescent="0.25">
      <c r="B36" s="2"/>
      <c r="C36" s="2"/>
      <c r="D36" s="2"/>
      <c r="E36" s="75"/>
      <c r="F36" s="2"/>
      <c r="G36" s="2"/>
    </row>
    <row r="37" spans="2:7" x14ac:dyDescent="0.25">
      <c r="B37" s="2"/>
      <c r="C37" s="2"/>
      <c r="D37" s="2"/>
      <c r="E37" s="75"/>
      <c r="F37" s="2"/>
      <c r="G37" s="2"/>
    </row>
    <row r="38" spans="2:7" x14ac:dyDescent="0.25">
      <c r="B38" s="2"/>
      <c r="C38" s="2"/>
      <c r="D38" s="2"/>
      <c r="E38" s="75"/>
      <c r="F38" s="2"/>
      <c r="G38" s="2"/>
    </row>
    <row r="39" spans="2:7" x14ac:dyDescent="0.25">
      <c r="B39" s="2"/>
      <c r="C39" s="2"/>
      <c r="D39" s="2"/>
      <c r="E39" s="75"/>
      <c r="F39" s="2"/>
      <c r="G39" s="2"/>
    </row>
    <row r="40" spans="2:7" x14ac:dyDescent="0.25">
      <c r="B40" s="2"/>
      <c r="C40" s="2"/>
      <c r="D40" s="2"/>
      <c r="E40" s="75"/>
      <c r="F40" s="2"/>
      <c r="G40" s="2"/>
    </row>
    <row r="41" spans="2:7" x14ac:dyDescent="0.25">
      <c r="B41" s="2"/>
      <c r="C41" s="2"/>
      <c r="D41" s="2"/>
      <c r="E41" s="75"/>
      <c r="F41" s="2"/>
      <c r="G41" s="2"/>
    </row>
    <row r="42" spans="2:7" x14ac:dyDescent="0.25">
      <c r="B42" s="2"/>
      <c r="C42" s="2"/>
      <c r="D42" s="2"/>
      <c r="E42" s="75"/>
      <c r="F42" s="2"/>
      <c r="G42" s="2"/>
    </row>
    <row r="43" spans="2:7" x14ac:dyDescent="0.25">
      <c r="B43" s="2"/>
      <c r="C43" s="2"/>
      <c r="D43" s="2"/>
      <c r="E43" s="75"/>
      <c r="F43" s="2"/>
      <c r="G43" s="2"/>
    </row>
    <row r="44" spans="2:7" x14ac:dyDescent="0.25">
      <c r="B44" s="2"/>
      <c r="C44" s="2"/>
      <c r="D44" s="2"/>
      <c r="E44" s="75"/>
      <c r="F44" s="2"/>
      <c r="G44" s="2"/>
    </row>
    <row r="45" spans="2:7" x14ac:dyDescent="0.25">
      <c r="B45" s="2"/>
      <c r="C45" s="2"/>
      <c r="D45" s="2"/>
      <c r="E45" s="75"/>
      <c r="F45" s="2"/>
      <c r="G45" s="2"/>
    </row>
    <row r="46" spans="2:7" x14ac:dyDescent="0.25">
      <c r="B46" s="2"/>
      <c r="C46" s="2"/>
      <c r="D46" s="2"/>
      <c r="E46" s="75"/>
      <c r="F46" s="2"/>
      <c r="G46" s="2"/>
    </row>
    <row r="47" spans="2:7" x14ac:dyDescent="0.25">
      <c r="B47" s="2"/>
      <c r="C47" s="2"/>
      <c r="D47" s="2"/>
      <c r="E47" s="75"/>
      <c r="F47" s="2"/>
      <c r="G47" s="2"/>
    </row>
    <row r="48" spans="2:7" x14ac:dyDescent="0.25">
      <c r="B48" s="2"/>
      <c r="C48" s="2"/>
      <c r="D48" s="2"/>
      <c r="E48" s="75"/>
      <c r="F48" s="2"/>
      <c r="G48" s="2"/>
    </row>
  </sheetData>
  <autoFilter ref="B5:G48" xr:uid="{40D878E5-EE2B-4B57-A061-DF7B5BC2ED39}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238fd97f-bbb8-4722-9328-eed22bb202c8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2025-03-20T13:15:10Z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