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vzhr-my.sharepoint.com/personal/kperic_tvz_hr/Documents/Documents/MZO/JAVNA OBJAVA INFORMACIJA O TROŠENJU SREDSTAVA/Javna objava-tablice 2026. godina/"/>
    </mc:Choice>
  </mc:AlternateContent>
  <xr:revisionPtr revIDLastSave="221" documentId="8_{9F84CF39-5FF2-4BB1-8CE0-65C38554BE2D}" xr6:coauthVersionLast="47" xr6:coauthVersionMax="47" xr10:uidLastSave="{3A5D4C0C-6ADC-4816-A35C-D1C5D4871AC9}"/>
  <bookViews>
    <workbookView xWindow="-120" yWindow="-120" windowWidth="29040" windowHeight="15720" xr2:uid="{57A47323-87AB-494B-B344-79F2E7668792}"/>
  </bookViews>
  <sheets>
    <sheet name="PRAVNE OSOBE (Kat 1.)" sheetId="1" r:id="rId1"/>
    <sheet name="FIZIČKE OSOBE (Kat 1.)" sheetId="2" r:id="rId2"/>
    <sheet name="FIZIČKE OSOBE (Kat 2.)" sheetId="3" r:id="rId3"/>
  </sheets>
  <externalReferences>
    <externalReference r:id="rId4"/>
  </externalReferences>
  <definedNames>
    <definedName name="_xlnm._FilterDatabase" localSheetId="1" hidden="1">'FIZIČKE OSOBE (Kat 1.)'!$B$5:$G$8</definedName>
    <definedName name="_xlnm._FilterDatabase" localSheetId="2" hidden="1">'FIZIČKE OSOBE (Kat 2.)'!$B$5:$G$48</definedName>
    <definedName name="_xlnm._FilterDatabase" localSheetId="0" hidden="1">'PRAVNE OSOBE (Kat 1.)'!$A$5:$F$120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2" l="1"/>
  <c r="B6" i="2" a="1"/>
  <c r="B6" i="2" s="1"/>
  <c r="E20" i="3"/>
  <c r="E16" i="3"/>
  <c r="E14" i="3"/>
  <c r="E12" i="3"/>
  <c r="B10" i="2" l="1"/>
  <c r="B9" i="2"/>
  <c r="B8" i="2"/>
  <c r="B7" i="2"/>
  <c r="B11" i="2"/>
  <c r="B12" i="2"/>
  <c r="E27" i="2"/>
  <c r="E22" i="2"/>
  <c r="D136" i="1"/>
  <c r="D132" i="1"/>
  <c r="D121" i="1"/>
  <c r="D114" i="1"/>
  <c r="D101" i="1"/>
  <c r="D93" i="1"/>
  <c r="D83" i="1"/>
  <c r="D74" i="1"/>
  <c r="D67" i="1"/>
  <c r="D60" i="1"/>
  <c r="D54" i="1"/>
  <c r="D48" i="1"/>
  <c r="D37" i="1"/>
  <c r="D31" i="1"/>
  <c r="D27" i="1"/>
  <c r="D23" i="1"/>
</calcChain>
</file>

<file path=xl/sharedStrings.xml><?xml version="1.0" encoding="utf-8"?>
<sst xmlns="http://schemas.openxmlformats.org/spreadsheetml/2006/main" count="347" uniqueCount="166">
  <si>
    <t>NAZIV ISPLATITELJA:</t>
  </si>
  <si>
    <t>TEHNIČKO VELEUČILIŠTE U ZAGREBU</t>
  </si>
  <si>
    <t xml:space="preserve">ISPLATE SREDSTAVA </t>
  </si>
  <si>
    <t>ZA RAZDOBLJE</t>
  </si>
  <si>
    <t>u eurima</t>
  </si>
  <si>
    <t xml:space="preserve">NAZIV PRIMATELJA </t>
  </si>
  <si>
    <t>OIB PRIMATELJA</t>
  </si>
  <si>
    <t>SJEDISTE / PREBIVALIŠTE PRIMATELJA</t>
  </si>
  <si>
    <t>IZNOS</t>
  </si>
  <si>
    <t>ŠIFRA EK.KLAS. (ODJELJAK)</t>
  </si>
  <si>
    <t>VRSTA RASHODA/ IZDATKA</t>
  </si>
  <si>
    <t>INA D.D.</t>
  </si>
  <si>
    <t>ZAGREB</t>
  </si>
  <si>
    <t>Ukupno:</t>
  </si>
  <si>
    <t>-</t>
  </si>
  <si>
    <t>Stručno usavršavanje zaposlenika</t>
  </si>
  <si>
    <t>ZVIBOR D.O.O.</t>
  </si>
  <si>
    <t>Uredski materijal i ostali materijalni rashodi</t>
  </si>
  <si>
    <t xml:space="preserve">Ukupno: </t>
  </si>
  <si>
    <t>VRUTAK D.O.O.</t>
  </si>
  <si>
    <t>Materijal i sirovine</t>
  </si>
  <si>
    <t>HEP ELEKTRA D.O.O.</t>
  </si>
  <si>
    <t>Energija</t>
  </si>
  <si>
    <t>HEP PLIN D.O.O.</t>
  </si>
  <si>
    <t>OSIJEK</t>
  </si>
  <si>
    <t>KOŽA KOMERC D.O.O.</t>
  </si>
  <si>
    <t>SESVETE</t>
  </si>
  <si>
    <t>Ostali materijal i dijelovi za tekuće održavanje</t>
  </si>
  <si>
    <t>HT D.D.</t>
  </si>
  <si>
    <t xml:space="preserve">Usluge telefona, pošte i prijevoza </t>
  </si>
  <si>
    <t>VELIKA GORICA</t>
  </si>
  <si>
    <t>BOLT</t>
  </si>
  <si>
    <t>Usluge tekućeg i invest.održavanja</t>
  </si>
  <si>
    <t>NARODNE NOVINE D.D.</t>
  </si>
  <si>
    <t>Usluge promidžbe i informiranja</t>
  </si>
  <si>
    <t>ZAGREBAČKA BANKA D.D.</t>
  </si>
  <si>
    <t>ZAGREBAČKI HOLDING D.O.O.</t>
  </si>
  <si>
    <t>Komunalne usluge</t>
  </si>
  <si>
    <t>VODOOPSKRBA I ODVODNJA D.O.O.</t>
  </si>
  <si>
    <t>Zakupnine i najamnine</t>
  </si>
  <si>
    <t>GRADITELJSKA TEHNIČKA ŠKOLA</t>
  </si>
  <si>
    <t>Intelektualne i osobne usluge (usluge studentskog servisa)</t>
  </si>
  <si>
    <t>STUDENTSKI CENTAR U ZAGREBU</t>
  </si>
  <si>
    <t>STUDENTSKI CENTAR U VARAŽDINU</t>
  </si>
  <si>
    <t>VARAŽDIN</t>
  </si>
  <si>
    <t>JAVNA VATROGASNA POSTROJBA GRADA ZAGREBA</t>
  </si>
  <si>
    <t>Ostale usluge</t>
  </si>
  <si>
    <t>FINA GS D.O.O.</t>
  </si>
  <si>
    <t>Premije osiguranja</t>
  </si>
  <si>
    <t>Reprezentacija</t>
  </si>
  <si>
    <t>NACIONALNA I SVEUČ. KNJIŽNICA</t>
  </si>
  <si>
    <t>Članarine i norme</t>
  </si>
  <si>
    <t>Ostali nespomenuti rashodi poslovanja</t>
  </si>
  <si>
    <t>Bankarske usluge i usluge platnog prometa</t>
  </si>
  <si>
    <t>Uredska oprema i namještaj</t>
  </si>
  <si>
    <t>GDPR</t>
  </si>
  <si>
    <t>Intelektualne i osobne usluge (ugovor o djelu, ukupan trošak)</t>
  </si>
  <si>
    <t>IVONA MIKŠIĆ</t>
  </si>
  <si>
    <t>HASTK MLADOST</t>
  </si>
  <si>
    <t>Intelektualne i osobne usluge</t>
  </si>
  <si>
    <t>NAZIV PRIMATELJA</t>
  </si>
  <si>
    <t>Plaće za redovan rad</t>
  </si>
  <si>
    <t>Ostali rashodi za zaposlene</t>
  </si>
  <si>
    <t xml:space="preserve">Doprinosi za obvezno zdravstveno osiguranje </t>
  </si>
  <si>
    <t>Doprinosi za obvezno zdravstveno osiguranje u slučaju nezaposlenosti</t>
  </si>
  <si>
    <t xml:space="preserve">Službena putovanja </t>
  </si>
  <si>
    <t>Naknada za prijevoz</t>
  </si>
  <si>
    <t>Naknade za rad predstavničkih i izvršnih tijela, povjerenstava i slično</t>
  </si>
  <si>
    <t>Naknade građanima i kućanstvima u novcu</t>
  </si>
  <si>
    <t>Troškovi sudskih postupaka</t>
  </si>
  <si>
    <t>Zatezne kamate</t>
  </si>
  <si>
    <t>LINKS D.O.O.</t>
  </si>
  <si>
    <t>INGRAFIKA DIGITAL PRINT D.O.O.</t>
  </si>
  <si>
    <t>ZAPREŠIĆ</t>
  </si>
  <si>
    <t>Naknade za prijevoz na posao i s posla</t>
  </si>
  <si>
    <t>ZET D.O.O.</t>
  </si>
  <si>
    <t>TEMPORIS SAVJETOVANJE D.O.O.</t>
  </si>
  <si>
    <t>EAST D.O.O.</t>
  </si>
  <si>
    <t>CVJEĆARNICA ANKICA</t>
  </si>
  <si>
    <t>STAKLOREZ BURIĆ D.O.O.</t>
  </si>
  <si>
    <t>PREGRADA</t>
  </si>
  <si>
    <t>VELJAČA</t>
  </si>
  <si>
    <t>Stipendije i školarine</t>
  </si>
  <si>
    <t>SVEUČILIŠTE SJEVER</t>
  </si>
  <si>
    <t>KOPRIVNICA</t>
  </si>
  <si>
    <t>IADIS ASSOCIACIO</t>
  </si>
  <si>
    <t>LISABON, PT</t>
  </si>
  <si>
    <t>TRANSFER MULTISORT ELEKTRONIK Z.O.O.</t>
  </si>
  <si>
    <t>PL7290108984</t>
  </si>
  <si>
    <t>LODZ,PL</t>
  </si>
  <si>
    <t>LESNINA H D.O.O.</t>
  </si>
  <si>
    <t>THE SCIENCE AND INFORMATION</t>
  </si>
  <si>
    <t>CLECKHEATON, GB</t>
  </si>
  <si>
    <t>OD HORVAT ZEBEC BAJSIĆ BOGOVIĆ</t>
  </si>
  <si>
    <t>T.D.S. D.O.O.</t>
  </si>
  <si>
    <t>DACCO D.O.O.</t>
  </si>
  <si>
    <t>Zdravstvene i veterinarske usluge</t>
  </si>
  <si>
    <t>USTANOVA ZA ZDRAV.SKRB MEDIKOL</t>
  </si>
  <si>
    <t>UGOCER D.O.O.</t>
  </si>
  <si>
    <t>TROFEJI D.O.O.</t>
  </si>
  <si>
    <t>TOVEDO D.O.O.</t>
  </si>
  <si>
    <t>ELEKTROTEHNIČKA ŠKOLA ZAGREB</t>
  </si>
  <si>
    <t>KODEKS D.O.O.</t>
  </si>
  <si>
    <t>CROATIA OSIGURANJE D.D.</t>
  </si>
  <si>
    <t>SILVER TRANS J.D.O.O.</t>
  </si>
  <si>
    <t>PBF</t>
  </si>
  <si>
    <t>HRT</t>
  </si>
  <si>
    <t>ŽIVA VODA D.O.O.</t>
  </si>
  <si>
    <t>STUDENTSKI CENTAR U SISKU</t>
  </si>
  <si>
    <t>SISAK</t>
  </si>
  <si>
    <t>MATEL D.O.O.</t>
  </si>
  <si>
    <t>NET EDU CONSULTING OBRT</t>
  </si>
  <si>
    <t>ODVJETNICA EMA KOLOBARA</t>
  </si>
  <si>
    <t>UPRAVITELJ VMD D.O.O.</t>
  </si>
  <si>
    <t>PEVEX D.O.O.</t>
  </si>
  <si>
    <t>KONICA MINOLTA HRV.</t>
  </si>
  <si>
    <t>MICOM ELEKTRONIKA D.O.O.</t>
  </si>
  <si>
    <t>STARA POTKOVA D.O.O.</t>
  </si>
  <si>
    <t>AKD D.O.O.</t>
  </si>
  <si>
    <t>ROVINI D.O.O.</t>
  </si>
  <si>
    <t>Instrumenti, uređaji, strojevi</t>
  </si>
  <si>
    <t>BELMET 97 D.O.O.</t>
  </si>
  <si>
    <t>COPIA FORUM D.O.O.</t>
  </si>
  <si>
    <t>POZNANOVEC</t>
  </si>
  <si>
    <t>SYSTEMA FRONTIS D.O.O.</t>
  </si>
  <si>
    <t>Komunikacijska oprema</t>
  </si>
  <si>
    <t>GRAFIČKI FAKULTET</t>
  </si>
  <si>
    <t>INES KRAJC, OBRT</t>
  </si>
  <si>
    <t>ACROSS SYSTEMS GmbH</t>
  </si>
  <si>
    <t>DE814502716</t>
  </si>
  <si>
    <t>KARLSBAD</t>
  </si>
  <si>
    <t>KOPIJA-PROMET D.O.O.</t>
  </si>
  <si>
    <t>HRV.UDRUGA ZA ZNAN.KOMUNIKACIJU</t>
  </si>
  <si>
    <t>JLCPCB CO.LTD</t>
  </si>
  <si>
    <t>HONG KONG</t>
  </si>
  <si>
    <t>BALDINISTUDIO D.O.O.</t>
  </si>
  <si>
    <t>UNIVERZITET CRNE GORE</t>
  </si>
  <si>
    <t>PODGORICA</t>
  </si>
  <si>
    <t>AUSTRIAN SOCIETY FOR GEOMECHANICS</t>
  </si>
  <si>
    <t>ATU39212507</t>
  </si>
  <si>
    <t>SALZBURG, AT</t>
  </si>
  <si>
    <t>EDISER SRL</t>
  </si>
  <si>
    <t>IT03763520966</t>
  </si>
  <si>
    <t>MILANO, IT</t>
  </si>
  <si>
    <t>BONAVIA RIJEKA D.O.O.</t>
  </si>
  <si>
    <t>RIJEKA</t>
  </si>
  <si>
    <t>M.M.BOBAN D.O.O.</t>
  </si>
  <si>
    <t>CROATIA BATERIJE D.O.O.</t>
  </si>
  <si>
    <t>SAVJETOVALIŠTE TAURA D.O.O.</t>
  </si>
  <si>
    <t>GRAFING DIGITAL PRINT</t>
  </si>
  <si>
    <t>ROOMOR PLUS, OBRT</t>
  </si>
  <si>
    <t>CASSANDRA D.O.O.</t>
  </si>
  <si>
    <t>FER</t>
  </si>
  <si>
    <t>AVITEH AUDIO VIDEO TEH. D.O.O.</t>
  </si>
  <si>
    <t>STUDENTSKI CENTAR KARLOVAC-PODRUŽ.ZG</t>
  </si>
  <si>
    <t>DOPI GRUPA D.O.O.</t>
  </si>
  <si>
    <t>SIEMENS D.D.</t>
  </si>
  <si>
    <t>PROJEKT JEDNAKO RAZVOJ D.O.O.</t>
  </si>
  <si>
    <t>CASE D.O.O.</t>
  </si>
  <si>
    <t>MDPI AG</t>
  </si>
  <si>
    <t>CHE115694943</t>
  </si>
  <si>
    <t>BASEL,CH</t>
  </si>
  <si>
    <t>ASSOC.FOR COMPUTING MACHINERY INC.</t>
  </si>
  <si>
    <t>N4007707E</t>
  </si>
  <si>
    <t>NEW YORK, USA</t>
  </si>
  <si>
    <t>Službena putovanaj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</si>
</sst>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202849"/>
      <name val="Calibri"/>
      <family val="2"/>
      <charset val="238"/>
      <scheme val="minor"/>
    </font>
    <font>
      <sz val="11"/>
      <color rgb="FF20284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9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0" fillId="0" borderId="1" xfId="0" quotePrefix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4" fillId="0" borderId="1" xfId="0" applyFont="1" applyBorder="1"/>
    <xf numFmtId="0" fontId="0" fillId="0" borderId="1" xfId="0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quotePrefix="1"/>
    <xf numFmtId="0" fontId="5" fillId="0" borderId="2" xfId="0" applyFont="1" applyBorder="1"/>
    <xf numFmtId="0" fontId="9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/>
    </xf>
    <xf numFmtId="2" fontId="11" fillId="0" borderId="1" xfId="0" applyNumberFormat="1" applyFont="1" applyBorder="1" applyAlignment="1">
      <alignment horizontal="left"/>
    </xf>
    <xf numFmtId="43" fontId="0" fillId="0" borderId="1" xfId="1" applyFont="1" applyBorder="1" applyAlignment="1">
      <alignment horizontal="right"/>
    </xf>
    <xf numFmtId="43" fontId="4" fillId="0" borderId="1" xfId="1" applyFont="1" applyBorder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8" fillId="0" borderId="1" xfId="0" applyFont="1" applyBorder="1" applyAlignment="1">
      <alignment horizontal="left"/>
    </xf>
    <xf numFmtId="2" fontId="11" fillId="0" borderId="1" xfId="0" applyNumberFormat="1" applyFont="1" applyBorder="1" applyAlignment="1">
      <alignment horizontal="left" wrapText="1"/>
    </xf>
    <xf numFmtId="2" fontId="0" fillId="0" borderId="1" xfId="0" applyNumberFormat="1" applyBorder="1" applyAlignment="1">
      <alignment horizontal="left"/>
    </xf>
    <xf numFmtId="0" fontId="2" fillId="0" borderId="1" xfId="0" applyFont="1" applyBorder="1"/>
    <xf numFmtId="0" fontId="3" fillId="0" borderId="1" xfId="0" applyFont="1" applyBorder="1"/>
    <xf numFmtId="0" fontId="1" fillId="0" borderId="1" xfId="0" applyFont="1" applyBorder="1" applyAlignment="1">
      <alignment vertical="center" wrapText="1"/>
    </xf>
    <xf numFmtId="2" fontId="0" fillId="0" borderId="0" xfId="0" applyNumberFormat="1" applyAlignment="1">
      <alignment horizontal="left" vertical="center" wrapText="1"/>
    </xf>
    <xf numFmtId="2" fontId="3" fillId="0" borderId="1" xfId="0" applyNumberFormat="1" applyFont="1" applyBorder="1" applyAlignment="1">
      <alignment horizontal="left"/>
    </xf>
    <xf numFmtId="2" fontId="1" fillId="0" borderId="1" xfId="0" applyNumberFormat="1" applyFont="1" applyBorder="1" applyAlignment="1">
      <alignment horizontal="left" wrapText="1"/>
    </xf>
    <xf numFmtId="43" fontId="0" fillId="0" borderId="0" xfId="1" applyFont="1" applyAlignment="1">
      <alignment horizontal="right"/>
    </xf>
    <xf numFmtId="43" fontId="3" fillId="0" borderId="0" xfId="1" applyFont="1" applyAlignment="1">
      <alignment horizontal="right"/>
    </xf>
    <xf numFmtId="43" fontId="12" fillId="0" borderId="1" xfId="1" applyFont="1" applyBorder="1" applyAlignment="1">
      <alignment horizontal="right"/>
    </xf>
    <xf numFmtId="0" fontId="7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/>
    </xf>
    <xf numFmtId="49" fontId="7" fillId="0" borderId="1" xfId="0" applyNumberFormat="1" applyFont="1" applyBorder="1" applyAlignment="1">
      <alignment horizontal="left" vertical="top"/>
    </xf>
    <xf numFmtId="0" fontId="4" fillId="0" borderId="3" xfId="0" applyFont="1" applyBorder="1"/>
    <xf numFmtId="43" fontId="1" fillId="0" borderId="4" xfId="1" applyFont="1" applyBorder="1" applyAlignment="1">
      <alignment horizontal="right" vertical="center" wrapText="1"/>
    </xf>
    <xf numFmtId="2" fontId="7" fillId="0" borderId="1" xfId="0" applyNumberFormat="1" applyFont="1" applyBorder="1" applyAlignment="1">
      <alignment horizontal="left" wrapText="1"/>
    </xf>
    <xf numFmtId="2" fontId="7" fillId="0" borderId="1" xfId="0" applyNumberFormat="1" applyFont="1" applyBorder="1" applyAlignment="1">
      <alignment horizontal="left"/>
    </xf>
    <xf numFmtId="2" fontId="9" fillId="0" borderId="1" xfId="0" applyNumberFormat="1" applyFont="1" applyBorder="1" applyAlignment="1">
      <alignment horizontal="left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/>
    </xf>
    <xf numFmtId="2" fontId="10" fillId="0" borderId="1" xfId="0" applyNumberFormat="1" applyFont="1" applyBorder="1" applyAlignment="1">
      <alignment horizontal="left"/>
    </xf>
    <xf numFmtId="1" fontId="10" fillId="0" borderId="1" xfId="0" applyNumberFormat="1" applyFont="1" applyBorder="1" applyAlignment="1">
      <alignment horizontal="left" vertical="top"/>
    </xf>
    <xf numFmtId="1" fontId="11" fillId="0" borderId="1" xfId="0" applyNumberFormat="1" applyFont="1" applyBorder="1" applyAlignment="1">
      <alignment horizontal="left" vertical="center" wrapText="1"/>
    </xf>
    <xf numFmtId="1" fontId="7" fillId="0" borderId="1" xfId="0" applyNumberFormat="1" applyFont="1" applyBorder="1" applyAlignment="1">
      <alignment horizontal="left" vertical="top" wrapText="1"/>
    </xf>
    <xf numFmtId="1" fontId="7" fillId="0" borderId="1" xfId="0" applyNumberFormat="1" applyFont="1" applyBorder="1" applyAlignment="1">
      <alignment horizontal="left" vertical="center" wrapText="1"/>
    </xf>
    <xf numFmtId="1" fontId="7" fillId="0" borderId="1" xfId="0" applyNumberFormat="1" applyFont="1" applyBorder="1" applyAlignment="1">
      <alignment horizontal="left" vertical="top"/>
    </xf>
    <xf numFmtId="0" fontId="10" fillId="0" borderId="1" xfId="0" applyFont="1" applyBorder="1" applyAlignment="1">
      <alignment horizontal="left" vertical="top" wrapText="1"/>
    </xf>
    <xf numFmtId="2" fontId="10" fillId="0" borderId="1" xfId="0" applyNumberFormat="1" applyFont="1" applyBorder="1" applyAlignment="1">
      <alignment horizontal="left" wrapText="1"/>
    </xf>
    <xf numFmtId="0" fontId="13" fillId="0" borderId="0" xfId="0" applyFont="1" applyAlignment="1">
      <alignment horizontal="left"/>
    </xf>
    <xf numFmtId="0" fontId="11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/>
    </xf>
    <xf numFmtId="1" fontId="10" fillId="0" borderId="1" xfId="0" applyNumberFormat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0" fontId="10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2" fontId="7" fillId="0" borderId="1" xfId="0" applyNumberFormat="1" applyFont="1" applyBorder="1" applyAlignment="1">
      <alignment horizontal="left" vertical="center" wrapText="1"/>
    </xf>
    <xf numFmtId="0" fontId="0" fillId="0" borderId="3" xfId="0" applyBorder="1"/>
    <xf numFmtId="0" fontId="0" fillId="0" borderId="1" xfId="0" applyBorder="1" applyAlignment="1">
      <alignment vertical="center" wrapText="1"/>
    </xf>
    <xf numFmtId="0" fontId="4" fillId="0" borderId="1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7" fillId="0" borderId="5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center" wrapText="1"/>
    </xf>
    <xf numFmtId="2" fontId="10" fillId="0" borderId="6" xfId="0" applyNumberFormat="1" applyFont="1" applyBorder="1" applyAlignment="1">
      <alignment horizontal="left" wrapText="1"/>
    </xf>
    <xf numFmtId="1" fontId="10" fillId="0" borderId="1" xfId="0" applyNumberFormat="1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/>
    </xf>
    <xf numFmtId="2" fontId="7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2" fontId="7" fillId="0" borderId="1" xfId="0" applyNumberFormat="1" applyFont="1" applyBorder="1" applyAlignment="1">
      <alignment horizontal="left" vertical="top" wrapText="1"/>
    </xf>
    <xf numFmtId="2" fontId="4" fillId="0" borderId="1" xfId="1" applyNumberFormat="1" applyFont="1" applyBorder="1" applyAlignment="1">
      <alignment horizontal="right"/>
    </xf>
    <xf numFmtId="2" fontId="11" fillId="0" borderId="6" xfId="0" applyNumberFormat="1" applyFont="1" applyBorder="1" applyAlignment="1">
      <alignment horizontal="left" wrapText="1"/>
    </xf>
    <xf numFmtId="0" fontId="0" fillId="0" borderId="1" xfId="1" applyNumberFormat="1" applyFont="1" applyBorder="1" applyAlignment="1">
      <alignment horizontal="right"/>
    </xf>
    <xf numFmtId="0" fontId="0" fillId="0" borderId="4" xfId="0" applyBorder="1" applyAlignment="1">
      <alignment horizontal="left"/>
    </xf>
    <xf numFmtId="43" fontId="0" fillId="2" borderId="1" xfId="1" applyFont="1" applyFill="1" applyBorder="1" applyAlignment="1">
      <alignment horizontal="right"/>
    </xf>
    <xf numFmtId="0" fontId="0" fillId="0" borderId="0" xfId="1" applyNumberFormat="1" applyFont="1"/>
    <xf numFmtId="0" fontId="3" fillId="0" borderId="0" xfId="1" applyNumberFormat="1" applyFont="1"/>
    <xf numFmtId="0" fontId="1" fillId="0" borderId="1" xfId="1" applyNumberFormat="1" applyFont="1" applyBorder="1" applyAlignment="1">
      <alignment horizontal="center" vertical="center" wrapText="1"/>
    </xf>
    <xf numFmtId="0" fontId="4" fillId="0" borderId="1" xfId="1" applyNumberFormat="1" applyFont="1" applyBorder="1" applyAlignment="1">
      <alignment horizontal="right"/>
    </xf>
    <xf numFmtId="0" fontId="0" fillId="0" borderId="1" xfId="1" applyNumberFormat="1" applyFont="1" applyBorder="1"/>
    <xf numFmtId="4" fontId="0" fillId="0" borderId="1" xfId="1" applyNumberFormat="1" applyFont="1" applyBorder="1" applyAlignment="1">
      <alignment horizontal="right"/>
    </xf>
    <xf numFmtId="4" fontId="0" fillId="2" borderId="1" xfId="1" applyNumberFormat="1" applyFont="1" applyFill="1" applyBorder="1" applyAlignment="1">
      <alignment horizontal="right"/>
    </xf>
    <xf numFmtId="43" fontId="4" fillId="2" borderId="1" xfId="1" applyFont="1" applyFill="1" applyBorder="1" applyAlignment="1">
      <alignment horizontal="right"/>
    </xf>
    <xf numFmtId="4" fontId="4" fillId="0" borderId="1" xfId="1" applyNumberFormat="1" applyFont="1" applyBorder="1" applyAlignment="1">
      <alignment horizontal="right"/>
    </xf>
    <xf numFmtId="0" fontId="4" fillId="0" borderId="3" xfId="0" applyFont="1" applyBorder="1" applyAlignment="1">
      <alignment horizontal="left"/>
    </xf>
    <xf numFmtId="0" fontId="1" fillId="0" borderId="3" xfId="0" applyFont="1" applyBorder="1" applyAlignment="1">
      <alignment horizontal="right" vertical="center" wrapText="1"/>
    </xf>
    <xf numFmtId="2" fontId="12" fillId="0" borderId="1" xfId="1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left"/>
    </xf>
  </cellXfs>
  <cellStyles count="3">
    <cellStyle name="Comma 2" xfId="2" xr:uid="{C8CAA1C5-ECF1-43FE-B9A9-569798CDCAA6}"/>
    <cellStyle name="Normal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orawin\REPORT60\TMP\AH22009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1!R16C3:R20C3" advise="1">
            <x14:values rows="5">
              <value t="str">
                <val>CRNOBRNJA PERENČEVIĆ LANA</val>
              </value>
              <value t="str">
                <val>GLAGOLIĆ MATIJA</val>
              </value>
              <value t="str">
                <val>MAJIĆ VESELKA</val>
              </value>
              <value t="str">
                <val>MARJANOVIĆ ZULIM NIKA</val>
              </value>
              <value t="str">
                <val>ŽILJAK VILKO</val>
              </value>
            </x14:values>
          </x14:oleItem>
        </mc:Choice>
        <mc:Fallback>
          <oleItem name="!Sheet1!R16C3:R20C3" advise="1"/>
        </mc:Fallback>
      </mc:AlternateContent>
    </oleItems>
  </oleLin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878E5-EE2B-4B57-A061-DF7B5BC2ED39}">
  <dimension ref="A1:H157"/>
  <sheetViews>
    <sheetView tabSelected="1" zoomScale="112" zoomScaleNormal="112" workbookViewId="0">
      <selection activeCell="F13" sqref="F13"/>
    </sheetView>
  </sheetViews>
  <sheetFormatPr defaultRowHeight="15" x14ac:dyDescent="0.25"/>
  <cols>
    <col min="1" max="1" width="48.28515625" style="2" customWidth="1"/>
    <col min="2" max="2" width="26.85546875" style="48" customWidth="1"/>
    <col min="3" max="3" width="40.85546875" style="17" customWidth="1"/>
    <col min="4" max="4" width="11" style="25" bestFit="1" customWidth="1"/>
    <col min="5" max="5" width="11.28515625" style="12" customWidth="1"/>
    <col min="6" max="6" width="72.28515625" customWidth="1"/>
  </cols>
  <sheetData>
    <row r="1" spans="1:6" ht="18.75" x14ac:dyDescent="0.3">
      <c r="A1" s="26" t="s">
        <v>0</v>
      </c>
      <c r="B1" s="48" t="s">
        <v>1</v>
      </c>
    </row>
    <row r="3" spans="1:6" ht="15.75" x14ac:dyDescent="0.25">
      <c r="A3" s="27" t="s">
        <v>2</v>
      </c>
      <c r="B3" s="48" t="s">
        <v>3</v>
      </c>
      <c r="C3" s="23" t="s">
        <v>81</v>
      </c>
      <c r="D3" s="30"/>
      <c r="E3" s="13">
        <v>2026</v>
      </c>
    </row>
    <row r="4" spans="1:6" x14ac:dyDescent="0.25">
      <c r="F4" s="8" t="s">
        <v>4</v>
      </c>
    </row>
    <row r="5" spans="1:6" s="1" customFormat="1" ht="90.75" customHeight="1" x14ac:dyDescent="0.25">
      <c r="A5" s="28" t="s">
        <v>5</v>
      </c>
      <c r="B5" s="49" t="s">
        <v>6</v>
      </c>
      <c r="C5" s="16" t="s">
        <v>7</v>
      </c>
      <c r="D5" s="31" t="s">
        <v>8</v>
      </c>
      <c r="E5" s="21" t="s">
        <v>9</v>
      </c>
      <c r="F5" s="5" t="s">
        <v>10</v>
      </c>
    </row>
    <row r="6" spans="1:6" s="1" customFormat="1" ht="16.5" customHeight="1" x14ac:dyDescent="0.25">
      <c r="A6" s="35" t="s">
        <v>144</v>
      </c>
      <c r="B6" s="50">
        <v>60327383256</v>
      </c>
      <c r="C6" s="35" t="s">
        <v>145</v>
      </c>
      <c r="D6" s="54">
        <v>109.5</v>
      </c>
      <c r="E6" s="45">
        <v>3211</v>
      </c>
      <c r="F6" s="10" t="s">
        <v>165</v>
      </c>
    </row>
    <row r="7" spans="1:6" s="1" customFormat="1" ht="17.25" customHeight="1" x14ac:dyDescent="0.25">
      <c r="A7" s="28" t="s">
        <v>13</v>
      </c>
      <c r="B7" s="51"/>
      <c r="C7" s="35"/>
      <c r="D7" s="24">
        <v>109.5</v>
      </c>
      <c r="E7" s="45"/>
      <c r="F7" s="5"/>
    </row>
    <row r="8" spans="1:6" s="1" customFormat="1" ht="17.25" customHeight="1" x14ac:dyDescent="0.25">
      <c r="A8" s="28"/>
      <c r="B8" s="51"/>
      <c r="C8" s="35"/>
      <c r="D8" s="24"/>
      <c r="E8" s="45"/>
      <c r="F8" s="5"/>
    </row>
    <row r="9" spans="1:6" s="1" customFormat="1" ht="17.25" customHeight="1" x14ac:dyDescent="0.25">
      <c r="A9" s="64" t="s">
        <v>75</v>
      </c>
      <c r="B9" s="51">
        <v>82031999604</v>
      </c>
      <c r="C9" s="35" t="s">
        <v>12</v>
      </c>
      <c r="D9" s="54">
        <v>1029.92</v>
      </c>
      <c r="E9" s="45">
        <v>3212</v>
      </c>
      <c r="F9" s="10" t="s">
        <v>74</v>
      </c>
    </row>
    <row r="10" spans="1:6" s="1" customFormat="1" ht="17.25" customHeight="1" x14ac:dyDescent="0.25">
      <c r="A10" s="28" t="s">
        <v>13</v>
      </c>
      <c r="B10" s="51"/>
      <c r="C10" s="35"/>
      <c r="D10" s="24">
        <v>1029.92</v>
      </c>
      <c r="E10" s="45"/>
      <c r="F10" s="5"/>
    </row>
    <row r="11" spans="1:6" s="1" customFormat="1" ht="17.25" customHeight="1" x14ac:dyDescent="0.25">
      <c r="A11" s="28"/>
      <c r="B11" s="51"/>
      <c r="C11" s="35"/>
      <c r="D11" s="24"/>
      <c r="E11" s="45"/>
      <c r="F11" s="5"/>
    </row>
    <row r="12" spans="1:6" s="1" customFormat="1" ht="17.25" customHeight="1" x14ac:dyDescent="0.25">
      <c r="A12" s="53" t="s">
        <v>85</v>
      </c>
      <c r="B12" s="58" t="s">
        <v>14</v>
      </c>
      <c r="C12" s="53" t="s">
        <v>86</v>
      </c>
      <c r="D12" s="54">
        <v>845</v>
      </c>
      <c r="E12" s="45">
        <v>3213</v>
      </c>
      <c r="F12" s="10" t="s">
        <v>15</v>
      </c>
    </row>
    <row r="13" spans="1:6" s="1" customFormat="1" ht="17.25" customHeight="1" x14ac:dyDescent="0.25">
      <c r="A13" s="35" t="s">
        <v>76</v>
      </c>
      <c r="B13" s="55">
        <v>80885983918</v>
      </c>
      <c r="C13" s="35" t="s">
        <v>12</v>
      </c>
      <c r="D13" s="54">
        <v>155</v>
      </c>
      <c r="E13" s="45"/>
      <c r="F13" s="5"/>
    </row>
    <row r="14" spans="1:6" s="1" customFormat="1" ht="17.25" customHeight="1" x14ac:dyDescent="0.25">
      <c r="A14" s="35" t="s">
        <v>91</v>
      </c>
      <c r="B14" s="55" t="s">
        <v>14</v>
      </c>
      <c r="C14" s="35" t="s">
        <v>92</v>
      </c>
      <c r="D14" s="54">
        <v>598.59</v>
      </c>
      <c r="E14" s="45"/>
      <c r="F14" s="5"/>
    </row>
    <row r="15" spans="1:6" s="1" customFormat="1" ht="17.25" customHeight="1" x14ac:dyDescent="0.25">
      <c r="A15" s="64" t="s">
        <v>135</v>
      </c>
      <c r="B15" s="51">
        <v>49090390961</v>
      </c>
      <c r="C15" s="35" t="s">
        <v>12</v>
      </c>
      <c r="D15" s="54">
        <v>375</v>
      </c>
      <c r="E15" s="45"/>
      <c r="F15" s="10"/>
    </row>
    <row r="16" spans="1:6" s="1" customFormat="1" ht="17.25" customHeight="1" x14ac:dyDescent="0.25">
      <c r="A16" s="64" t="s">
        <v>136</v>
      </c>
      <c r="B16" s="51" t="s">
        <v>14</v>
      </c>
      <c r="C16" s="35" t="s">
        <v>137</v>
      </c>
      <c r="D16" s="54">
        <v>750</v>
      </c>
      <c r="E16" s="45"/>
      <c r="F16" s="10"/>
    </row>
    <row r="17" spans="1:6" s="1" customFormat="1" ht="17.25" customHeight="1" x14ac:dyDescent="0.25">
      <c r="A17" s="64" t="s">
        <v>138</v>
      </c>
      <c r="B17" s="51" t="s">
        <v>139</v>
      </c>
      <c r="C17" s="35" t="s">
        <v>140</v>
      </c>
      <c r="D17" s="54">
        <v>995</v>
      </c>
      <c r="E17" s="45"/>
      <c r="F17" s="10"/>
    </row>
    <row r="18" spans="1:6" s="1" customFormat="1" ht="17.25" customHeight="1" x14ac:dyDescent="0.25">
      <c r="A18" s="64" t="s">
        <v>148</v>
      </c>
      <c r="B18" s="51">
        <v>38512293281</v>
      </c>
      <c r="C18" s="35" t="s">
        <v>12</v>
      </c>
      <c r="D18" s="54">
        <v>500</v>
      </c>
      <c r="E18" s="45"/>
      <c r="F18" s="10"/>
    </row>
    <row r="19" spans="1:6" s="1" customFormat="1" ht="17.25" customHeight="1" x14ac:dyDescent="0.25">
      <c r="A19" s="64" t="s">
        <v>157</v>
      </c>
      <c r="B19" s="51">
        <v>9575099931</v>
      </c>
      <c r="C19" s="35" t="s">
        <v>12</v>
      </c>
      <c r="D19" s="54">
        <v>562.5</v>
      </c>
      <c r="E19" s="45"/>
      <c r="F19" s="10"/>
    </row>
    <row r="20" spans="1:6" s="1" customFormat="1" ht="17.25" customHeight="1" x14ac:dyDescent="0.25">
      <c r="A20" s="64" t="s">
        <v>158</v>
      </c>
      <c r="B20" s="51">
        <v>3236260491</v>
      </c>
      <c r="C20" s="35" t="s">
        <v>145</v>
      </c>
      <c r="D20" s="54">
        <v>200</v>
      </c>
      <c r="E20" s="45"/>
      <c r="F20" s="10"/>
    </row>
    <row r="21" spans="1:6" s="1" customFormat="1" ht="17.25" customHeight="1" x14ac:dyDescent="0.25">
      <c r="A21" s="64" t="s">
        <v>159</v>
      </c>
      <c r="B21" s="51" t="s">
        <v>160</v>
      </c>
      <c r="C21" s="35" t="s">
        <v>161</v>
      </c>
      <c r="D21" s="54">
        <v>2419.88</v>
      </c>
      <c r="E21" s="45"/>
      <c r="F21" s="10"/>
    </row>
    <row r="22" spans="1:6" s="1" customFormat="1" ht="17.25" customHeight="1" x14ac:dyDescent="0.25">
      <c r="A22" s="64" t="s">
        <v>162</v>
      </c>
      <c r="B22" s="51" t="s">
        <v>163</v>
      </c>
      <c r="C22" s="35" t="s">
        <v>164</v>
      </c>
      <c r="D22" s="54">
        <v>526.35</v>
      </c>
      <c r="E22" s="45"/>
      <c r="F22" s="10"/>
    </row>
    <row r="23" spans="1:6" s="1" customFormat="1" ht="17.25" customHeight="1" x14ac:dyDescent="0.25">
      <c r="A23" s="28" t="s">
        <v>13</v>
      </c>
      <c r="B23" s="51"/>
      <c r="C23" s="35"/>
      <c r="D23" s="24">
        <f>+SUM(D12:D22)</f>
        <v>7927.3200000000006</v>
      </c>
      <c r="E23" s="45"/>
      <c r="F23" s="5"/>
    </row>
    <row r="24" spans="1:6" s="1" customFormat="1" ht="17.25" customHeight="1" x14ac:dyDescent="0.25">
      <c r="A24" s="64"/>
      <c r="B24" s="51"/>
      <c r="C24" s="35"/>
      <c r="D24" s="54"/>
      <c r="E24" s="45"/>
      <c r="F24" s="5"/>
    </row>
    <row r="25" spans="1:6" s="1" customFormat="1" x14ac:dyDescent="0.25">
      <c r="A25" s="53" t="s">
        <v>16</v>
      </c>
      <c r="B25" s="50">
        <v>3454358063</v>
      </c>
      <c r="C25" s="35" t="s">
        <v>12</v>
      </c>
      <c r="D25" s="42">
        <v>7398.78</v>
      </c>
      <c r="E25" s="45">
        <v>3221</v>
      </c>
      <c r="F25" s="10" t="s">
        <v>17</v>
      </c>
    </row>
    <row r="26" spans="1:6" s="1" customFormat="1" x14ac:dyDescent="0.25">
      <c r="A26" s="53" t="s">
        <v>33</v>
      </c>
      <c r="B26" s="50">
        <v>64546066176</v>
      </c>
      <c r="C26" s="35" t="s">
        <v>12</v>
      </c>
      <c r="D26" s="42">
        <v>8.1300000000000008</v>
      </c>
      <c r="E26" s="45"/>
      <c r="F26" s="10"/>
    </row>
    <row r="27" spans="1:6" s="1" customFormat="1" x14ac:dyDescent="0.25">
      <c r="A27" s="56" t="s">
        <v>18</v>
      </c>
      <c r="B27" s="57"/>
      <c r="C27" s="35"/>
      <c r="D27" s="24">
        <f>+SUM(D25:D26)</f>
        <v>7406.91</v>
      </c>
      <c r="E27" s="45"/>
      <c r="F27" s="10"/>
    </row>
    <row r="28" spans="1:6" s="1" customFormat="1" x14ac:dyDescent="0.25">
      <c r="A28" s="56"/>
      <c r="B28" s="57"/>
      <c r="C28" s="35"/>
      <c r="D28" s="24"/>
      <c r="E28" s="45"/>
      <c r="F28" s="10"/>
    </row>
    <row r="29" spans="1:6" s="1" customFormat="1" x14ac:dyDescent="0.25">
      <c r="A29" s="35" t="s">
        <v>19</v>
      </c>
      <c r="B29" s="61">
        <v>9502888930</v>
      </c>
      <c r="C29" s="68" t="s">
        <v>12</v>
      </c>
      <c r="D29" s="70">
        <v>440.04</v>
      </c>
      <c r="E29" s="69">
        <v>3222</v>
      </c>
      <c r="F29" s="10" t="s">
        <v>20</v>
      </c>
    </row>
    <row r="30" spans="1:6" s="1" customFormat="1" x14ac:dyDescent="0.25">
      <c r="A30" s="35" t="s">
        <v>119</v>
      </c>
      <c r="B30" s="61">
        <v>97630466027</v>
      </c>
      <c r="C30" s="68" t="s">
        <v>26</v>
      </c>
      <c r="D30" s="70">
        <v>570</v>
      </c>
      <c r="E30" s="69"/>
      <c r="F30" s="10"/>
    </row>
    <row r="31" spans="1:6" s="1" customFormat="1" x14ac:dyDescent="0.25">
      <c r="A31" s="56" t="s">
        <v>18</v>
      </c>
      <c r="B31" s="57"/>
      <c r="C31" s="68"/>
      <c r="D31" s="78">
        <f>+SUM(D29:D30)</f>
        <v>1010.04</v>
      </c>
      <c r="E31" s="45"/>
      <c r="F31" s="10"/>
    </row>
    <row r="32" spans="1:6" s="1" customFormat="1" x14ac:dyDescent="0.25">
      <c r="A32" s="56"/>
      <c r="B32" s="57"/>
      <c r="C32" s="68"/>
      <c r="D32" s="24"/>
      <c r="E32" s="45"/>
      <c r="F32" s="10"/>
    </row>
    <row r="33" spans="1:6" s="1" customFormat="1" x14ac:dyDescent="0.25">
      <c r="A33" s="35" t="s">
        <v>21</v>
      </c>
      <c r="B33" s="50">
        <v>43965974818</v>
      </c>
      <c r="C33" s="35" t="s">
        <v>12</v>
      </c>
      <c r="D33" s="43">
        <v>861.32</v>
      </c>
      <c r="E33" s="45">
        <v>3223</v>
      </c>
      <c r="F33" s="11" t="s">
        <v>22</v>
      </c>
    </row>
    <row r="34" spans="1:6" s="1" customFormat="1" x14ac:dyDescent="0.25">
      <c r="A34" s="35" t="s">
        <v>23</v>
      </c>
      <c r="B34" s="50">
        <v>41317489366</v>
      </c>
      <c r="C34" s="35" t="s">
        <v>24</v>
      </c>
      <c r="D34" s="43">
        <v>1963.13</v>
      </c>
      <c r="E34" s="45"/>
      <c r="F34" s="11"/>
    </row>
    <row r="35" spans="1:6" s="1" customFormat="1" x14ac:dyDescent="0.25">
      <c r="A35" s="35" t="s">
        <v>25</v>
      </c>
      <c r="B35" s="61">
        <v>7202260372</v>
      </c>
      <c r="C35" s="35" t="s">
        <v>12</v>
      </c>
      <c r="D35" s="43">
        <v>124.39</v>
      </c>
      <c r="E35" s="45"/>
      <c r="F35" s="11"/>
    </row>
    <row r="36" spans="1:6" s="1" customFormat="1" x14ac:dyDescent="0.25">
      <c r="A36" s="35" t="s">
        <v>11</v>
      </c>
      <c r="B36" s="61">
        <v>27759560625</v>
      </c>
      <c r="C36" s="35" t="s">
        <v>12</v>
      </c>
      <c r="D36" s="43">
        <v>224.85</v>
      </c>
      <c r="E36" s="45"/>
      <c r="F36" s="11"/>
    </row>
    <row r="37" spans="1:6" s="1" customFormat="1" x14ac:dyDescent="0.25">
      <c r="A37" s="56" t="s">
        <v>18</v>
      </c>
      <c r="B37" s="51"/>
      <c r="C37" s="35"/>
      <c r="D37" s="18">
        <f>+SUM(D33:D36)</f>
        <v>3173.69</v>
      </c>
      <c r="E37" s="45"/>
      <c r="F37" s="11"/>
    </row>
    <row r="38" spans="1:6" s="1" customFormat="1" x14ac:dyDescent="0.25">
      <c r="A38" s="36"/>
      <c r="B38" s="50"/>
      <c r="C38" s="35"/>
      <c r="D38" s="44"/>
      <c r="E38" s="45"/>
      <c r="F38" s="11"/>
    </row>
    <row r="39" spans="1:6" x14ac:dyDescent="0.25">
      <c r="A39" s="35" t="s">
        <v>87</v>
      </c>
      <c r="B39" s="50" t="s">
        <v>88</v>
      </c>
      <c r="C39" s="35" t="s">
        <v>89</v>
      </c>
      <c r="D39" s="43">
        <v>1402.58</v>
      </c>
      <c r="E39" s="46">
        <v>3224</v>
      </c>
      <c r="F39" s="2" t="s">
        <v>27</v>
      </c>
    </row>
    <row r="40" spans="1:6" x14ac:dyDescent="0.25">
      <c r="A40" s="35" t="s">
        <v>71</v>
      </c>
      <c r="B40" s="51">
        <v>32614011568</v>
      </c>
      <c r="C40" s="35" t="s">
        <v>12</v>
      </c>
      <c r="D40" s="43">
        <v>248.34</v>
      </c>
      <c r="E40" s="46"/>
      <c r="F40" s="2"/>
    </row>
    <row r="41" spans="1:6" x14ac:dyDescent="0.25">
      <c r="A41" s="53" t="s">
        <v>90</v>
      </c>
      <c r="B41" s="50">
        <v>36998794856</v>
      </c>
      <c r="C41" s="35" t="s">
        <v>12</v>
      </c>
      <c r="D41" s="42">
        <v>64.87</v>
      </c>
      <c r="E41" s="46"/>
      <c r="F41" s="2"/>
    </row>
    <row r="42" spans="1:6" x14ac:dyDescent="0.25">
      <c r="A42" s="53" t="s">
        <v>114</v>
      </c>
      <c r="B42" s="58">
        <v>73660371074</v>
      </c>
      <c r="C42" s="53" t="s">
        <v>26</v>
      </c>
      <c r="D42" s="42">
        <v>49.16</v>
      </c>
      <c r="E42" s="46"/>
      <c r="F42" s="2"/>
    </row>
    <row r="43" spans="1:6" x14ac:dyDescent="0.25">
      <c r="A43" s="53" t="s">
        <v>116</v>
      </c>
      <c r="B43" s="58">
        <v>19422090987</v>
      </c>
      <c r="C43" s="53" t="s">
        <v>12</v>
      </c>
      <c r="D43" s="42">
        <v>313.88</v>
      </c>
      <c r="E43" s="46"/>
      <c r="F43" s="2"/>
    </row>
    <row r="44" spans="1:6" x14ac:dyDescent="0.25">
      <c r="A44" s="53" t="s">
        <v>133</v>
      </c>
      <c r="B44" s="58" t="s">
        <v>14</v>
      </c>
      <c r="C44" s="53" t="s">
        <v>134</v>
      </c>
      <c r="D44" s="54">
        <v>177.94</v>
      </c>
      <c r="E44" s="46"/>
      <c r="F44" s="2"/>
    </row>
    <row r="45" spans="1:6" x14ac:dyDescent="0.25">
      <c r="A45" s="53" t="s">
        <v>102</v>
      </c>
      <c r="B45" s="58">
        <v>82691288367</v>
      </c>
      <c r="C45" s="53" t="s">
        <v>12</v>
      </c>
      <c r="D45" s="54">
        <v>441.7</v>
      </c>
      <c r="E45" s="46"/>
      <c r="F45" s="2"/>
    </row>
    <row r="46" spans="1:6" x14ac:dyDescent="0.25">
      <c r="A46" s="53" t="s">
        <v>153</v>
      </c>
      <c r="B46" s="58">
        <v>74228338976</v>
      </c>
      <c r="C46" s="53" t="s">
        <v>12</v>
      </c>
      <c r="D46" s="54">
        <v>185</v>
      </c>
      <c r="E46" s="46"/>
      <c r="F46" s="2"/>
    </row>
    <row r="47" spans="1:6" x14ac:dyDescent="0.25">
      <c r="A47" s="53" t="s">
        <v>155</v>
      </c>
      <c r="B47" s="58">
        <v>60385712857</v>
      </c>
      <c r="C47" s="53" t="s">
        <v>24</v>
      </c>
      <c r="D47" s="54">
        <v>736.69</v>
      </c>
      <c r="E47" s="46"/>
      <c r="F47" s="2"/>
    </row>
    <row r="48" spans="1:6" x14ac:dyDescent="0.25">
      <c r="A48" s="56" t="s">
        <v>18</v>
      </c>
      <c r="B48" s="50"/>
      <c r="C48" s="35"/>
      <c r="D48" s="24">
        <f>+SUM(D39:D47)</f>
        <v>3620.16</v>
      </c>
      <c r="E48" s="46"/>
      <c r="F48" s="2"/>
    </row>
    <row r="49" spans="1:7" x14ac:dyDescent="0.25">
      <c r="A49" s="56"/>
      <c r="B49" s="50"/>
      <c r="C49" s="35"/>
      <c r="D49" s="24"/>
      <c r="E49" s="46"/>
      <c r="F49" s="2"/>
    </row>
    <row r="50" spans="1:7" x14ac:dyDescent="0.25">
      <c r="A50" s="38" t="s">
        <v>28</v>
      </c>
      <c r="B50" s="51">
        <v>81793146560</v>
      </c>
      <c r="C50" s="35" t="s">
        <v>12</v>
      </c>
      <c r="D50" s="43">
        <v>6279.23</v>
      </c>
      <c r="E50" s="46">
        <v>3231</v>
      </c>
      <c r="F50" s="2" t="s">
        <v>29</v>
      </c>
    </row>
    <row r="51" spans="1:7" ht="14.25" customHeight="1" x14ac:dyDescent="0.25">
      <c r="A51" s="35" t="s">
        <v>31</v>
      </c>
      <c r="B51" s="50" t="s">
        <v>14</v>
      </c>
      <c r="C51" s="35" t="s">
        <v>14</v>
      </c>
      <c r="D51" s="43">
        <v>19.100000000000001</v>
      </c>
      <c r="E51" s="46"/>
      <c r="F51" s="2"/>
      <c r="G51" s="29"/>
    </row>
    <row r="52" spans="1:7" ht="14.25" customHeight="1" x14ac:dyDescent="0.25">
      <c r="A52" s="35" t="s">
        <v>104</v>
      </c>
      <c r="B52" s="50">
        <v>86970012641</v>
      </c>
      <c r="C52" s="35" t="s">
        <v>12</v>
      </c>
      <c r="D52" s="43">
        <v>820.6</v>
      </c>
      <c r="E52" s="46"/>
      <c r="F52" s="2"/>
      <c r="G52" s="29"/>
    </row>
    <row r="53" spans="1:7" ht="14.25" customHeight="1" x14ac:dyDescent="0.25">
      <c r="A53" s="35" t="s">
        <v>106</v>
      </c>
      <c r="B53" s="50">
        <v>68419124305</v>
      </c>
      <c r="C53" s="35" t="s">
        <v>12</v>
      </c>
      <c r="D53" s="43">
        <v>63.72</v>
      </c>
      <c r="E53" s="46"/>
      <c r="F53" s="2"/>
      <c r="G53" s="29"/>
    </row>
    <row r="54" spans="1:7" ht="14.25" customHeight="1" x14ac:dyDescent="0.25">
      <c r="A54" s="56" t="s">
        <v>18</v>
      </c>
      <c r="B54" s="60"/>
      <c r="C54" s="35"/>
      <c r="D54" s="18">
        <f>+SUM(D50:D53)</f>
        <v>7182.6500000000005</v>
      </c>
      <c r="E54" s="46"/>
      <c r="F54" s="2"/>
      <c r="G54" s="29"/>
    </row>
    <row r="55" spans="1:7" ht="14.25" customHeight="1" x14ac:dyDescent="0.25">
      <c r="A55" s="56"/>
      <c r="B55" s="50"/>
      <c r="C55" s="35"/>
      <c r="D55" s="18"/>
      <c r="E55" s="46"/>
      <c r="F55" s="2"/>
      <c r="G55" s="29"/>
    </row>
    <row r="56" spans="1:7" x14ac:dyDescent="0.25">
      <c r="A56" s="35" t="s">
        <v>79</v>
      </c>
      <c r="B56" s="50">
        <v>60069586562</v>
      </c>
      <c r="C56" s="35" t="s">
        <v>80</v>
      </c>
      <c r="D56" s="42">
        <v>90</v>
      </c>
      <c r="E56" s="46">
        <v>3232</v>
      </c>
      <c r="F56" s="2" t="s">
        <v>32</v>
      </c>
    </row>
    <row r="57" spans="1:7" x14ac:dyDescent="0.25">
      <c r="A57" s="35" t="s">
        <v>110</v>
      </c>
      <c r="B57" s="50">
        <v>11899215110</v>
      </c>
      <c r="C57" s="35" t="s">
        <v>12</v>
      </c>
      <c r="D57" s="42">
        <v>2250</v>
      </c>
      <c r="E57" s="46"/>
      <c r="F57" s="2"/>
    </row>
    <row r="58" spans="1:7" x14ac:dyDescent="0.25">
      <c r="A58" s="35" t="s">
        <v>107</v>
      </c>
      <c r="B58" s="50">
        <v>86255713939</v>
      </c>
      <c r="C58" s="35" t="s">
        <v>12</v>
      </c>
      <c r="D58" s="42">
        <v>331.08</v>
      </c>
      <c r="E58" s="46"/>
      <c r="F58" s="2"/>
    </row>
    <row r="59" spans="1:7" x14ac:dyDescent="0.25">
      <c r="A59" s="35" t="s">
        <v>122</v>
      </c>
      <c r="B59" s="50">
        <v>88512251460</v>
      </c>
      <c r="C59" s="35" t="s">
        <v>123</v>
      </c>
      <c r="D59" s="42">
        <v>475</v>
      </c>
      <c r="E59" s="46"/>
      <c r="F59" s="2"/>
    </row>
    <row r="60" spans="1:7" x14ac:dyDescent="0.25">
      <c r="A60" s="56" t="s">
        <v>18</v>
      </c>
      <c r="B60" s="50"/>
      <c r="C60" s="35"/>
      <c r="D60" s="24">
        <f>+SUM(D56:D59)</f>
        <v>3146.08</v>
      </c>
      <c r="E60" s="46"/>
      <c r="F60" s="2"/>
    </row>
    <row r="61" spans="1:7" x14ac:dyDescent="0.25">
      <c r="A61" s="59"/>
      <c r="B61" s="55"/>
      <c r="C61" s="59"/>
      <c r="D61" s="42"/>
      <c r="E61" s="46"/>
      <c r="F61" s="2"/>
    </row>
    <row r="62" spans="1:7" x14ac:dyDescent="0.25">
      <c r="A62" s="38" t="s">
        <v>33</v>
      </c>
      <c r="B62" s="52">
        <v>64546066176</v>
      </c>
      <c r="C62" s="38" t="s">
        <v>12</v>
      </c>
      <c r="D62" s="54">
        <v>1707.95</v>
      </c>
      <c r="E62" s="46">
        <v>3233</v>
      </c>
      <c r="F62" s="2" t="s">
        <v>34</v>
      </c>
    </row>
    <row r="63" spans="1:7" x14ac:dyDescent="0.25">
      <c r="A63" s="38" t="s">
        <v>94</v>
      </c>
      <c r="B63" s="52">
        <v>27559577033</v>
      </c>
      <c r="C63" s="38" t="s">
        <v>12</v>
      </c>
      <c r="D63" s="54">
        <v>1699.38</v>
      </c>
      <c r="E63" s="46"/>
      <c r="F63" s="2"/>
    </row>
    <row r="64" spans="1:7" x14ac:dyDescent="0.25">
      <c r="A64" s="38" t="s">
        <v>95</v>
      </c>
      <c r="B64" s="52">
        <v>53205419777</v>
      </c>
      <c r="C64" s="38" t="s">
        <v>12</v>
      </c>
      <c r="D64" s="54">
        <v>154</v>
      </c>
      <c r="E64" s="46"/>
      <c r="F64" s="2"/>
    </row>
    <row r="65" spans="1:6" x14ac:dyDescent="0.25">
      <c r="A65" s="38" t="s">
        <v>99</v>
      </c>
      <c r="B65" s="52">
        <v>19358341424</v>
      </c>
      <c r="C65" s="38" t="s">
        <v>24</v>
      </c>
      <c r="D65" s="54">
        <v>223.28</v>
      </c>
      <c r="E65" s="46"/>
      <c r="F65" s="2"/>
    </row>
    <row r="66" spans="1:6" x14ac:dyDescent="0.25">
      <c r="A66" s="38" t="s">
        <v>100</v>
      </c>
      <c r="B66" s="52">
        <v>58747941387</v>
      </c>
      <c r="C66" s="38" t="s">
        <v>12</v>
      </c>
      <c r="D66" s="54">
        <v>792.05</v>
      </c>
      <c r="E66" s="46"/>
      <c r="F66" s="2"/>
    </row>
    <row r="67" spans="1:6" x14ac:dyDescent="0.25">
      <c r="A67" s="56" t="s">
        <v>18</v>
      </c>
      <c r="B67" s="50"/>
      <c r="C67" s="35"/>
      <c r="D67" s="24">
        <f>+SUM(D62:D66)</f>
        <v>4576.66</v>
      </c>
      <c r="E67" s="46"/>
      <c r="F67" s="2"/>
    </row>
    <row r="68" spans="1:6" x14ac:dyDescent="0.25">
      <c r="A68" s="35"/>
      <c r="B68" s="50"/>
      <c r="C68" s="35"/>
      <c r="D68" s="42"/>
      <c r="E68" s="46"/>
      <c r="F68" s="2"/>
    </row>
    <row r="69" spans="1:6" x14ac:dyDescent="0.25">
      <c r="A69" s="39" t="s">
        <v>36</v>
      </c>
      <c r="B69" s="50">
        <v>85584865987</v>
      </c>
      <c r="C69" s="35" t="s">
        <v>12</v>
      </c>
      <c r="D69" s="43">
        <v>1033.97</v>
      </c>
      <c r="E69" s="46">
        <v>3234</v>
      </c>
      <c r="F69" s="2" t="s">
        <v>37</v>
      </c>
    </row>
    <row r="70" spans="1:6" x14ac:dyDescent="0.25">
      <c r="A70" s="35" t="s">
        <v>38</v>
      </c>
      <c r="B70" s="50">
        <v>83416546499</v>
      </c>
      <c r="C70" s="35" t="s">
        <v>12</v>
      </c>
      <c r="D70" s="37">
        <v>1085.0899999999999</v>
      </c>
      <c r="E70" s="46"/>
      <c r="F70" s="2"/>
    </row>
    <row r="71" spans="1:6" x14ac:dyDescent="0.25">
      <c r="A71" s="35" t="s">
        <v>107</v>
      </c>
      <c r="B71" s="50">
        <v>86255713939</v>
      </c>
      <c r="C71" s="35" t="s">
        <v>12</v>
      </c>
      <c r="D71" s="62">
        <v>247.14</v>
      </c>
      <c r="E71" s="46"/>
      <c r="F71" s="2"/>
    </row>
    <row r="72" spans="1:6" x14ac:dyDescent="0.25">
      <c r="A72" s="35" t="s">
        <v>25</v>
      </c>
      <c r="B72" s="61">
        <v>7202260372</v>
      </c>
      <c r="C72" s="35" t="s">
        <v>12</v>
      </c>
      <c r="D72" s="62">
        <v>111.14</v>
      </c>
      <c r="E72" s="46"/>
      <c r="F72" s="2"/>
    </row>
    <row r="73" spans="1:6" x14ac:dyDescent="0.25">
      <c r="A73" s="35" t="s">
        <v>113</v>
      </c>
      <c r="B73" s="61">
        <v>93830136269</v>
      </c>
      <c r="C73" s="35" t="s">
        <v>12</v>
      </c>
      <c r="D73" s="62">
        <v>1209.47</v>
      </c>
      <c r="E73" s="46"/>
      <c r="F73" s="2"/>
    </row>
    <row r="74" spans="1:6" x14ac:dyDescent="0.25">
      <c r="A74" s="56" t="s">
        <v>18</v>
      </c>
      <c r="B74" s="61"/>
      <c r="C74" s="35"/>
      <c r="D74" s="18">
        <f>+SUM(D69:D73)</f>
        <v>3686.8099999999995</v>
      </c>
      <c r="E74" s="46"/>
      <c r="F74" s="2"/>
    </row>
    <row r="75" spans="1:6" x14ac:dyDescent="0.25">
      <c r="A75" s="56"/>
      <c r="B75" s="61"/>
      <c r="C75" s="35"/>
      <c r="D75" s="62"/>
      <c r="E75" s="46"/>
      <c r="F75" s="2"/>
    </row>
    <row r="76" spans="1:6" x14ac:dyDescent="0.25">
      <c r="A76" s="35" t="s">
        <v>141</v>
      </c>
      <c r="B76" s="55" t="s">
        <v>142</v>
      </c>
      <c r="C76" s="35" t="s">
        <v>143</v>
      </c>
      <c r="D76" s="62">
        <v>211.5</v>
      </c>
      <c r="E76" s="46">
        <v>3235</v>
      </c>
      <c r="F76" s="2" t="s">
        <v>39</v>
      </c>
    </row>
    <row r="77" spans="1:6" x14ac:dyDescent="0.25">
      <c r="A77" s="53" t="s">
        <v>156</v>
      </c>
      <c r="B77" s="50">
        <v>12673471493</v>
      </c>
      <c r="C77" s="35" t="s">
        <v>12</v>
      </c>
      <c r="D77" s="42">
        <v>123.75</v>
      </c>
      <c r="E77" s="46"/>
      <c r="F77" s="2"/>
    </row>
    <row r="78" spans="1:6" x14ac:dyDescent="0.25">
      <c r="A78" s="35" t="s">
        <v>40</v>
      </c>
      <c r="B78" s="50">
        <v>79152455639</v>
      </c>
      <c r="C78" s="35" t="s">
        <v>12</v>
      </c>
      <c r="D78" s="42">
        <v>1752</v>
      </c>
      <c r="E78" s="46"/>
      <c r="F78" s="2"/>
    </row>
    <row r="79" spans="1:6" ht="18" customHeight="1" x14ac:dyDescent="0.25">
      <c r="A79" s="53" t="s">
        <v>35</v>
      </c>
      <c r="B79" s="52">
        <v>92963223473</v>
      </c>
      <c r="C79" s="38" t="s">
        <v>12</v>
      </c>
      <c r="D79" s="43">
        <v>5353.23</v>
      </c>
      <c r="E79" s="46"/>
      <c r="F79" s="2"/>
    </row>
    <row r="80" spans="1:6" x14ac:dyDescent="0.25">
      <c r="A80" s="35" t="s">
        <v>105</v>
      </c>
      <c r="B80" s="61">
        <v>47824453867</v>
      </c>
      <c r="C80" s="35" t="s">
        <v>12</v>
      </c>
      <c r="D80" s="43">
        <v>1344</v>
      </c>
      <c r="E80" s="46"/>
      <c r="F80" s="2"/>
    </row>
    <row r="81" spans="1:8" x14ac:dyDescent="0.25">
      <c r="A81" s="38" t="s">
        <v>25</v>
      </c>
      <c r="B81" s="52">
        <v>7202260372</v>
      </c>
      <c r="C81" s="38" t="s">
        <v>12</v>
      </c>
      <c r="D81" s="76">
        <v>3471</v>
      </c>
      <c r="E81" s="72"/>
      <c r="F81" s="35"/>
      <c r="G81" s="73"/>
      <c r="H81" s="74"/>
    </row>
    <row r="82" spans="1:8" x14ac:dyDescent="0.25">
      <c r="A82" s="38" t="s">
        <v>128</v>
      </c>
      <c r="B82" s="52" t="s">
        <v>129</v>
      </c>
      <c r="C82" s="38" t="s">
        <v>130</v>
      </c>
      <c r="D82" s="76">
        <v>357.9</v>
      </c>
      <c r="E82" s="72"/>
      <c r="F82" s="35"/>
      <c r="G82" s="73"/>
      <c r="H82" s="74"/>
    </row>
    <row r="83" spans="1:8" x14ac:dyDescent="0.25">
      <c r="A83" s="56" t="s">
        <v>18</v>
      </c>
      <c r="B83" s="50"/>
      <c r="C83" s="35"/>
      <c r="D83" s="18">
        <f>+SUM(D76:D82)</f>
        <v>12613.38</v>
      </c>
      <c r="E83" s="46"/>
      <c r="F83" s="2"/>
    </row>
    <row r="84" spans="1:8" x14ac:dyDescent="0.25">
      <c r="A84" s="56"/>
      <c r="B84" s="50"/>
      <c r="C84" s="35"/>
      <c r="D84" s="18"/>
      <c r="E84" s="46"/>
      <c r="F84" s="2"/>
    </row>
    <row r="85" spans="1:8" x14ac:dyDescent="0.25">
      <c r="A85" s="53" t="s">
        <v>97</v>
      </c>
      <c r="B85" s="50">
        <v>22427089148</v>
      </c>
      <c r="C85" s="35" t="s">
        <v>12</v>
      </c>
      <c r="D85" s="47">
        <v>13.82</v>
      </c>
      <c r="E85" s="46">
        <v>3236</v>
      </c>
      <c r="F85" s="2" t="s">
        <v>96</v>
      </c>
    </row>
    <row r="86" spans="1:8" x14ac:dyDescent="0.25">
      <c r="A86" s="56" t="s">
        <v>18</v>
      </c>
      <c r="B86" s="50"/>
      <c r="C86" s="35"/>
      <c r="D86" s="18">
        <v>13.82</v>
      </c>
      <c r="E86" s="46"/>
      <c r="F86" s="2"/>
    </row>
    <row r="87" spans="1:8" x14ac:dyDescent="0.25">
      <c r="A87" s="56"/>
      <c r="B87" s="50"/>
      <c r="C87" s="35"/>
      <c r="D87" s="18"/>
      <c r="E87" s="46"/>
      <c r="F87" s="2"/>
    </row>
    <row r="88" spans="1:8" x14ac:dyDescent="0.25">
      <c r="A88" s="35" t="s">
        <v>42</v>
      </c>
      <c r="B88" s="50">
        <v>22597784145</v>
      </c>
      <c r="C88" s="35" t="s">
        <v>12</v>
      </c>
      <c r="D88" s="42">
        <v>13056.83</v>
      </c>
      <c r="E88" s="46">
        <v>3237</v>
      </c>
      <c r="F88" s="2" t="s">
        <v>41</v>
      </c>
    </row>
    <row r="89" spans="1:8" x14ac:dyDescent="0.25">
      <c r="A89" s="35" t="s">
        <v>108</v>
      </c>
      <c r="B89" s="50">
        <v>10831379912</v>
      </c>
      <c r="C89" s="35" t="s">
        <v>109</v>
      </c>
      <c r="D89" s="42">
        <v>104.82</v>
      </c>
      <c r="E89" s="46"/>
      <c r="F89" s="2"/>
    </row>
    <row r="90" spans="1:8" x14ac:dyDescent="0.25">
      <c r="A90" s="35" t="s">
        <v>43</v>
      </c>
      <c r="B90" s="50">
        <v>64945507350</v>
      </c>
      <c r="C90" s="35" t="s">
        <v>44</v>
      </c>
      <c r="D90" s="42">
        <v>402.52</v>
      </c>
      <c r="E90" s="46"/>
      <c r="F90" s="2"/>
    </row>
    <row r="91" spans="1:8" x14ac:dyDescent="0.25">
      <c r="A91" s="35" t="s">
        <v>154</v>
      </c>
      <c r="B91" s="50">
        <v>58335400167</v>
      </c>
      <c r="C91" s="35" t="s">
        <v>12</v>
      </c>
      <c r="D91" s="42">
        <v>232.22</v>
      </c>
      <c r="E91" s="46"/>
      <c r="F91" s="2"/>
    </row>
    <row r="92" spans="1:8" x14ac:dyDescent="0.25">
      <c r="A92" s="35" t="s">
        <v>101</v>
      </c>
      <c r="B92" s="50">
        <v>96726537623</v>
      </c>
      <c r="C92" s="35" t="s">
        <v>12</v>
      </c>
      <c r="D92" s="42">
        <v>477.84</v>
      </c>
      <c r="E92" s="46"/>
      <c r="F92" s="2"/>
    </row>
    <row r="93" spans="1:8" x14ac:dyDescent="0.25">
      <c r="A93" s="56" t="s">
        <v>18</v>
      </c>
      <c r="B93" s="50"/>
      <c r="C93" s="35"/>
      <c r="D93" s="24">
        <f>+SUM(D88:D92)</f>
        <v>14274.23</v>
      </c>
      <c r="E93" s="46"/>
      <c r="F93" s="2"/>
    </row>
    <row r="94" spans="1:8" x14ac:dyDescent="0.25">
      <c r="A94" s="56"/>
      <c r="B94" s="50"/>
      <c r="C94" s="35"/>
      <c r="D94" s="24"/>
      <c r="E94" s="46"/>
      <c r="F94" s="2"/>
    </row>
    <row r="95" spans="1:8" x14ac:dyDescent="0.25">
      <c r="A95" s="35" t="s">
        <v>45</v>
      </c>
      <c r="B95" s="50">
        <v>92366589656</v>
      </c>
      <c r="C95" s="35" t="s">
        <v>12</v>
      </c>
      <c r="D95" s="42">
        <v>91.25</v>
      </c>
      <c r="E95" s="46">
        <v>3239</v>
      </c>
      <c r="F95" s="2" t="s">
        <v>46</v>
      </c>
    </row>
    <row r="96" spans="1:8" x14ac:dyDescent="0.25">
      <c r="A96" s="35" t="s">
        <v>72</v>
      </c>
      <c r="B96" s="50">
        <v>47424390378</v>
      </c>
      <c r="C96" s="35" t="s">
        <v>73</v>
      </c>
      <c r="D96" s="43">
        <v>465</v>
      </c>
      <c r="E96" s="46"/>
      <c r="F96" s="2"/>
    </row>
    <row r="97" spans="1:6" x14ac:dyDescent="0.25">
      <c r="A97" s="53" t="s">
        <v>118</v>
      </c>
      <c r="B97" s="50">
        <v>58843087891</v>
      </c>
      <c r="C97" s="35" t="s">
        <v>12</v>
      </c>
      <c r="D97" s="54">
        <v>117</v>
      </c>
      <c r="E97" s="46"/>
      <c r="F97" s="2"/>
    </row>
    <row r="98" spans="1:6" x14ac:dyDescent="0.25">
      <c r="A98" s="53" t="s">
        <v>124</v>
      </c>
      <c r="B98" s="50">
        <v>61759348046</v>
      </c>
      <c r="C98" s="35" t="s">
        <v>12</v>
      </c>
      <c r="D98" s="54">
        <v>86.7</v>
      </c>
      <c r="E98" s="46"/>
      <c r="F98" s="2"/>
    </row>
    <row r="99" spans="1:6" x14ac:dyDescent="0.25">
      <c r="A99" s="53" t="s">
        <v>131</v>
      </c>
      <c r="B99" s="50">
        <v>90154780585</v>
      </c>
      <c r="C99" s="35" t="s">
        <v>12</v>
      </c>
      <c r="D99" s="54">
        <v>113.38</v>
      </c>
      <c r="E99" s="46"/>
      <c r="F99" s="2"/>
    </row>
    <row r="100" spans="1:6" x14ac:dyDescent="0.25">
      <c r="A100" s="53" t="s">
        <v>47</v>
      </c>
      <c r="B100" s="50">
        <v>27215039100</v>
      </c>
      <c r="C100" s="35" t="s">
        <v>12</v>
      </c>
      <c r="D100" s="54">
        <v>195.78</v>
      </c>
      <c r="E100" s="46"/>
      <c r="F100" s="2"/>
    </row>
    <row r="101" spans="1:6" x14ac:dyDescent="0.25">
      <c r="A101" s="56" t="s">
        <v>18</v>
      </c>
      <c r="B101" s="51"/>
      <c r="C101" s="35"/>
      <c r="D101" s="24">
        <f>+SUM(D95:D100)</f>
        <v>1069.1100000000001</v>
      </c>
      <c r="E101" s="46"/>
      <c r="F101" s="2"/>
    </row>
    <row r="102" spans="1:6" x14ac:dyDescent="0.25">
      <c r="A102" s="56"/>
      <c r="B102" s="51"/>
      <c r="C102" s="35"/>
      <c r="D102" s="24"/>
      <c r="E102" s="46"/>
      <c r="F102" s="2"/>
    </row>
    <row r="103" spans="1:6" x14ac:dyDescent="0.25">
      <c r="A103" s="53" t="s">
        <v>103</v>
      </c>
      <c r="B103" s="71">
        <v>26187994862</v>
      </c>
      <c r="C103" s="53" t="s">
        <v>12</v>
      </c>
      <c r="D103" s="54">
        <v>6947.16</v>
      </c>
      <c r="E103" s="46">
        <v>3292</v>
      </c>
      <c r="F103" s="2" t="s">
        <v>48</v>
      </c>
    </row>
    <row r="104" spans="1:6" x14ac:dyDescent="0.25">
      <c r="A104" s="56" t="s">
        <v>18</v>
      </c>
      <c r="B104" s="51"/>
      <c r="C104" s="35"/>
      <c r="D104" s="24">
        <v>6947.16</v>
      </c>
      <c r="E104" s="46"/>
      <c r="F104" s="2"/>
    </row>
    <row r="105" spans="1:6" x14ac:dyDescent="0.25">
      <c r="A105" s="56"/>
      <c r="B105" s="51"/>
      <c r="C105" s="56"/>
      <c r="D105" s="24"/>
      <c r="E105" s="46"/>
      <c r="F105" s="2"/>
    </row>
    <row r="106" spans="1:6" x14ac:dyDescent="0.25">
      <c r="A106" s="35" t="s">
        <v>98</v>
      </c>
      <c r="B106" s="52">
        <v>63629609201</v>
      </c>
      <c r="C106" s="35" t="s">
        <v>30</v>
      </c>
      <c r="D106" s="42">
        <v>2760</v>
      </c>
      <c r="E106" s="46">
        <v>3293</v>
      </c>
      <c r="F106" s="2" t="s">
        <v>49</v>
      </c>
    </row>
    <row r="107" spans="1:6" x14ac:dyDescent="0.25">
      <c r="A107" s="38" t="s">
        <v>77</v>
      </c>
      <c r="B107" s="52">
        <v>75764490764</v>
      </c>
      <c r="C107" s="38" t="s">
        <v>12</v>
      </c>
      <c r="D107" s="42">
        <v>79.8</v>
      </c>
      <c r="E107" s="46"/>
      <c r="F107" s="2"/>
    </row>
    <row r="108" spans="1:6" x14ac:dyDescent="0.25">
      <c r="A108" s="35" t="s">
        <v>35</v>
      </c>
      <c r="B108" s="52">
        <v>92963223473</v>
      </c>
      <c r="C108" s="35" t="s">
        <v>12</v>
      </c>
      <c r="D108" s="54">
        <v>266.5</v>
      </c>
      <c r="E108" s="46"/>
      <c r="F108" s="2"/>
    </row>
    <row r="109" spans="1:6" x14ac:dyDescent="0.25">
      <c r="A109" s="35" t="s">
        <v>147</v>
      </c>
      <c r="B109" s="61">
        <v>34753488731</v>
      </c>
      <c r="C109" s="35" t="s">
        <v>12</v>
      </c>
      <c r="D109" s="54">
        <v>54.18</v>
      </c>
      <c r="E109" s="46"/>
      <c r="F109" s="2"/>
    </row>
    <row r="110" spans="1:6" x14ac:dyDescent="0.25">
      <c r="A110" s="35" t="s">
        <v>117</v>
      </c>
      <c r="B110" s="61">
        <v>99718396468</v>
      </c>
      <c r="C110" s="35" t="s">
        <v>12</v>
      </c>
      <c r="D110" s="54">
        <v>929</v>
      </c>
      <c r="E110" s="46"/>
      <c r="F110" s="2"/>
    </row>
    <row r="111" spans="1:6" x14ac:dyDescent="0.25">
      <c r="A111" s="35" t="s">
        <v>151</v>
      </c>
      <c r="B111" s="61">
        <v>26360928817</v>
      </c>
      <c r="C111" s="35" t="s">
        <v>12</v>
      </c>
      <c r="D111" s="54">
        <v>1299.5</v>
      </c>
      <c r="E111" s="46"/>
      <c r="F111" s="2"/>
    </row>
    <row r="112" spans="1:6" x14ac:dyDescent="0.25">
      <c r="A112" s="35" t="s">
        <v>146</v>
      </c>
      <c r="B112" s="61">
        <v>53656152979</v>
      </c>
      <c r="C112" s="35" t="s">
        <v>12</v>
      </c>
      <c r="D112" s="54">
        <v>176.5</v>
      </c>
      <c r="E112" s="46"/>
      <c r="F112" s="2"/>
    </row>
    <row r="113" spans="1:6" x14ac:dyDescent="0.25">
      <c r="A113" s="35" t="s">
        <v>147</v>
      </c>
      <c r="B113" s="61">
        <v>34753488731</v>
      </c>
      <c r="C113" s="35" t="s">
        <v>12</v>
      </c>
      <c r="D113" s="54">
        <v>30.76</v>
      </c>
      <c r="E113" s="46"/>
      <c r="F113" s="2"/>
    </row>
    <row r="114" spans="1:6" x14ac:dyDescent="0.25">
      <c r="A114" s="56" t="s">
        <v>18</v>
      </c>
      <c r="B114" s="58"/>
      <c r="C114" s="53"/>
      <c r="D114" s="24">
        <f>+SUM(D106:D113)</f>
        <v>5596.24</v>
      </c>
      <c r="E114" s="46"/>
      <c r="F114" s="2"/>
    </row>
    <row r="115" spans="1:6" x14ac:dyDescent="0.25">
      <c r="A115" s="56"/>
      <c r="B115" s="58"/>
      <c r="C115" s="53"/>
      <c r="D115" s="24"/>
      <c r="E115" s="46"/>
      <c r="F115" s="2"/>
    </row>
    <row r="116" spans="1:6" x14ac:dyDescent="0.25">
      <c r="A116" s="53" t="s">
        <v>50</v>
      </c>
      <c r="B116" s="58">
        <v>84838770814</v>
      </c>
      <c r="C116" s="53" t="s">
        <v>12</v>
      </c>
      <c r="D116" s="54">
        <v>40.5</v>
      </c>
      <c r="E116" s="46">
        <v>3294</v>
      </c>
      <c r="F116" s="2" t="s">
        <v>51</v>
      </c>
    </row>
    <row r="117" spans="1:6" x14ac:dyDescent="0.25">
      <c r="A117" s="56" t="s">
        <v>18</v>
      </c>
      <c r="B117" s="58"/>
      <c r="C117" s="53"/>
      <c r="D117" s="24">
        <v>40.5</v>
      </c>
      <c r="E117" s="46"/>
      <c r="F117" s="2"/>
    </row>
    <row r="118" spans="1:6" x14ac:dyDescent="0.25">
      <c r="A118" s="56"/>
      <c r="B118" s="58"/>
      <c r="C118" s="53"/>
      <c r="D118" s="24"/>
      <c r="E118" s="46"/>
      <c r="F118" s="2"/>
    </row>
    <row r="119" spans="1:6" x14ac:dyDescent="0.25">
      <c r="A119" s="35" t="s">
        <v>71</v>
      </c>
      <c r="B119" s="51">
        <v>32614011568</v>
      </c>
      <c r="C119" s="35" t="s">
        <v>12</v>
      </c>
      <c r="D119" s="54">
        <v>2346.87</v>
      </c>
      <c r="E119" s="65">
        <v>3299</v>
      </c>
      <c r="F119" s="2" t="s">
        <v>52</v>
      </c>
    </row>
    <row r="120" spans="1:6" x14ac:dyDescent="0.25">
      <c r="A120" s="53" t="s">
        <v>19</v>
      </c>
      <c r="B120" s="61">
        <v>9502888930</v>
      </c>
      <c r="C120" s="68" t="s">
        <v>12</v>
      </c>
      <c r="D120" s="54">
        <v>1156.02</v>
      </c>
      <c r="E120" s="46"/>
      <c r="F120" s="2"/>
    </row>
    <row r="121" spans="1:6" x14ac:dyDescent="0.25">
      <c r="A121" s="56" t="s">
        <v>18</v>
      </c>
      <c r="B121" s="52"/>
      <c r="C121" s="38"/>
      <c r="D121" s="18">
        <f>+SUM(D119:D120)</f>
        <v>3502.89</v>
      </c>
      <c r="E121" s="46"/>
      <c r="F121" s="2"/>
    </row>
    <row r="122" spans="1:6" x14ac:dyDescent="0.25">
      <c r="A122" s="56"/>
      <c r="B122" s="52"/>
      <c r="C122" s="38"/>
      <c r="D122" s="18"/>
      <c r="E122" s="46"/>
      <c r="F122" s="2"/>
    </row>
    <row r="123" spans="1:6" x14ac:dyDescent="0.25">
      <c r="A123" s="53" t="s">
        <v>35</v>
      </c>
      <c r="B123" s="52">
        <v>92963223473</v>
      </c>
      <c r="C123" s="38" t="s">
        <v>12</v>
      </c>
      <c r="D123" s="47">
        <v>583.41</v>
      </c>
      <c r="E123" s="46">
        <v>3431</v>
      </c>
      <c r="F123" s="2" t="s">
        <v>53</v>
      </c>
    </row>
    <row r="124" spans="1:6" x14ac:dyDescent="0.25">
      <c r="A124" s="56" t="s">
        <v>18</v>
      </c>
      <c r="B124" s="52"/>
      <c r="C124" s="38"/>
      <c r="D124" s="18">
        <v>583.41</v>
      </c>
      <c r="E124" s="46"/>
      <c r="F124" s="2"/>
    </row>
    <row r="125" spans="1:6" x14ac:dyDescent="0.25">
      <c r="A125" s="56"/>
      <c r="B125" s="52"/>
      <c r="C125" s="38"/>
      <c r="D125" s="18"/>
      <c r="E125" s="46"/>
      <c r="F125" s="2"/>
    </row>
    <row r="126" spans="1:6" x14ac:dyDescent="0.25">
      <c r="A126" s="53" t="s">
        <v>33</v>
      </c>
      <c r="B126" s="50">
        <v>64546066176</v>
      </c>
      <c r="C126" s="35" t="s">
        <v>12</v>
      </c>
      <c r="D126" s="47">
        <v>24.24</v>
      </c>
      <c r="E126" s="46">
        <v>3433</v>
      </c>
      <c r="F126" s="2" t="s">
        <v>70</v>
      </c>
    </row>
    <row r="127" spans="1:6" x14ac:dyDescent="0.25">
      <c r="A127" s="56" t="s">
        <v>18</v>
      </c>
      <c r="B127" s="52"/>
      <c r="C127" s="38"/>
      <c r="D127" s="18">
        <v>24.24</v>
      </c>
      <c r="E127" s="46"/>
      <c r="F127" s="2"/>
    </row>
    <row r="128" spans="1:6" x14ac:dyDescent="0.25">
      <c r="A128" s="56"/>
      <c r="B128" s="52"/>
      <c r="C128" s="38"/>
      <c r="D128" s="18"/>
      <c r="E128" s="46"/>
      <c r="F128" s="2"/>
    </row>
    <row r="129" spans="1:6" x14ac:dyDescent="0.25">
      <c r="A129" s="53" t="s">
        <v>83</v>
      </c>
      <c r="B129" s="48">
        <v>59624928052</v>
      </c>
      <c r="C129" s="59" t="s">
        <v>84</v>
      </c>
      <c r="D129" s="60">
        <v>5492.46</v>
      </c>
      <c r="E129" s="46">
        <v>3721</v>
      </c>
      <c r="F129" s="2" t="s">
        <v>82</v>
      </c>
    </row>
    <row r="130" spans="1:6" x14ac:dyDescent="0.25">
      <c r="A130" s="53" t="s">
        <v>126</v>
      </c>
      <c r="B130" s="48">
        <v>25564990903</v>
      </c>
      <c r="C130" s="59" t="s">
        <v>12</v>
      </c>
      <c r="D130" s="60">
        <v>557.4</v>
      </c>
      <c r="E130" s="46"/>
      <c r="F130" s="2"/>
    </row>
    <row r="131" spans="1:6" x14ac:dyDescent="0.25">
      <c r="A131" s="53" t="s">
        <v>152</v>
      </c>
      <c r="B131" s="48">
        <v>57029260362</v>
      </c>
      <c r="C131" s="59" t="s">
        <v>12</v>
      </c>
      <c r="D131" s="60">
        <v>1500</v>
      </c>
      <c r="E131" s="46"/>
      <c r="F131" s="2"/>
    </row>
    <row r="132" spans="1:6" x14ac:dyDescent="0.25">
      <c r="A132" s="56" t="s">
        <v>18</v>
      </c>
      <c r="C132" s="59"/>
      <c r="D132" s="75">
        <f>+SUM(D129:D131)</f>
        <v>7549.86</v>
      </c>
      <c r="E132" s="46"/>
      <c r="F132" s="2"/>
    </row>
    <row r="133" spans="1:6" x14ac:dyDescent="0.25">
      <c r="A133" s="53"/>
      <c r="C133" s="59"/>
      <c r="D133" s="60"/>
      <c r="E133" s="46"/>
      <c r="F133" s="2"/>
    </row>
    <row r="134" spans="1:6" x14ac:dyDescent="0.25">
      <c r="A134" s="53" t="s">
        <v>102</v>
      </c>
      <c r="B134" s="58">
        <v>82691288367</v>
      </c>
      <c r="C134" s="53" t="s">
        <v>12</v>
      </c>
      <c r="D134" s="47">
        <v>240310.03</v>
      </c>
      <c r="E134" s="46">
        <v>4221</v>
      </c>
      <c r="F134" s="2" t="s">
        <v>54</v>
      </c>
    </row>
    <row r="135" spans="1:6" x14ac:dyDescent="0.25">
      <c r="A135" s="53" t="s">
        <v>115</v>
      </c>
      <c r="B135" s="58">
        <v>31697259786</v>
      </c>
      <c r="C135" s="53" t="s">
        <v>12</v>
      </c>
      <c r="D135" s="47">
        <v>16500</v>
      </c>
      <c r="E135" s="46"/>
      <c r="F135" s="2"/>
    </row>
    <row r="136" spans="1:6" x14ac:dyDescent="0.25">
      <c r="A136" s="56" t="s">
        <v>18</v>
      </c>
      <c r="B136" s="58"/>
      <c r="C136" s="53"/>
      <c r="D136" s="18">
        <f>+SUM(D134:D135)</f>
        <v>256810.03</v>
      </c>
      <c r="E136" s="46"/>
      <c r="F136" s="2"/>
    </row>
    <row r="138" spans="1:6" x14ac:dyDescent="0.25">
      <c r="A138" s="53" t="s">
        <v>71</v>
      </c>
      <c r="B138" s="51">
        <v>32614011568</v>
      </c>
      <c r="C138" s="35" t="s">
        <v>12</v>
      </c>
      <c r="D138" s="47">
        <v>599.96</v>
      </c>
      <c r="E138" s="46">
        <v>4222</v>
      </c>
      <c r="F138" s="2" t="s">
        <v>125</v>
      </c>
    </row>
    <row r="139" spans="1:6" x14ac:dyDescent="0.25">
      <c r="A139" s="56" t="s">
        <v>18</v>
      </c>
      <c r="B139" s="58"/>
      <c r="C139" s="53"/>
      <c r="D139" s="18">
        <v>599.96</v>
      </c>
      <c r="E139" s="46"/>
      <c r="F139" s="2"/>
    </row>
    <row r="140" spans="1:6" x14ac:dyDescent="0.25">
      <c r="A140" s="56"/>
      <c r="B140" s="58"/>
      <c r="C140" s="53"/>
      <c r="D140" s="18"/>
      <c r="E140" s="46"/>
      <c r="F140" s="2"/>
    </row>
    <row r="141" spans="1:6" x14ac:dyDescent="0.25">
      <c r="A141" s="2" t="s">
        <v>121</v>
      </c>
      <c r="B141" s="48">
        <v>58680938419</v>
      </c>
      <c r="C141" s="17" t="s">
        <v>12</v>
      </c>
      <c r="D141" s="25">
        <v>822.15</v>
      </c>
      <c r="E141" s="91">
        <v>4225</v>
      </c>
      <c r="F141" s="2" t="s">
        <v>120</v>
      </c>
    </row>
    <row r="142" spans="1:6" x14ac:dyDescent="0.25">
      <c r="A142" s="56" t="s">
        <v>18</v>
      </c>
      <c r="D142" s="94">
        <v>822.15</v>
      </c>
      <c r="E142" s="22"/>
      <c r="F142" s="2"/>
    </row>
    <row r="143" spans="1:6" x14ac:dyDescent="0.25">
      <c r="E143" s="22"/>
      <c r="F143" s="2"/>
    </row>
    <row r="144" spans="1:6" x14ac:dyDescent="0.25">
      <c r="E144" s="22"/>
      <c r="F144" s="2"/>
    </row>
    <row r="145" spans="5:6" x14ac:dyDescent="0.25">
      <c r="E145" s="22"/>
      <c r="F145" s="2"/>
    </row>
    <row r="146" spans="5:6" x14ac:dyDescent="0.25">
      <c r="E146" s="22"/>
      <c r="F146" s="2"/>
    </row>
    <row r="147" spans="5:6" x14ac:dyDescent="0.25">
      <c r="E147" s="22"/>
      <c r="F147" s="2"/>
    </row>
    <row r="148" spans="5:6" x14ac:dyDescent="0.25">
      <c r="E148" s="22"/>
      <c r="F148" s="2"/>
    </row>
    <row r="149" spans="5:6" x14ac:dyDescent="0.25">
      <c r="E149" s="22"/>
      <c r="F149" s="2"/>
    </row>
    <row r="150" spans="5:6" x14ac:dyDescent="0.25">
      <c r="E150" s="22"/>
      <c r="F150" s="2"/>
    </row>
    <row r="151" spans="5:6" x14ac:dyDescent="0.25">
      <c r="E151" s="22"/>
      <c r="F151" s="2"/>
    </row>
    <row r="152" spans="5:6" x14ac:dyDescent="0.25">
      <c r="E152" s="22"/>
      <c r="F152" s="2"/>
    </row>
    <row r="153" spans="5:6" x14ac:dyDescent="0.25">
      <c r="E153" s="22"/>
      <c r="F153" s="2"/>
    </row>
    <row r="154" spans="5:6" x14ac:dyDescent="0.25">
      <c r="E154" s="22"/>
      <c r="F154" s="2"/>
    </row>
    <row r="155" spans="5:6" x14ac:dyDescent="0.25">
      <c r="E155" s="22"/>
      <c r="F155" s="2"/>
    </row>
    <row r="156" spans="5:6" x14ac:dyDescent="0.25">
      <c r="E156" s="22"/>
      <c r="F156" s="2"/>
    </row>
    <row r="157" spans="5:6" x14ac:dyDescent="0.25">
      <c r="E157" s="22"/>
      <c r="F157" s="2"/>
    </row>
  </sheetData>
  <autoFilter ref="A5:F120" xr:uid="{40D878E5-EE2B-4B57-A061-DF7B5BC2ED39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279DD-9811-4186-A12E-652D59AF7F65}">
  <sheetPr>
    <pageSetUpPr fitToPage="1"/>
  </sheetPr>
  <dimension ref="B1:G143"/>
  <sheetViews>
    <sheetView workbookViewId="0">
      <selection activeCell="B11" sqref="B11:B12"/>
    </sheetView>
  </sheetViews>
  <sheetFormatPr defaultRowHeight="15" x14ac:dyDescent="0.25"/>
  <cols>
    <col min="2" max="2" width="50.42578125" style="67" bestFit="1" customWidth="1"/>
    <col min="3" max="3" width="26.85546875" customWidth="1"/>
    <col min="4" max="4" width="40.85546875" customWidth="1"/>
    <col min="5" max="5" width="16.42578125" style="32" customWidth="1"/>
    <col min="6" max="6" width="11.28515625" customWidth="1"/>
    <col min="7" max="7" width="77.5703125" customWidth="1"/>
  </cols>
  <sheetData>
    <row r="1" spans="2:7" ht="18.75" x14ac:dyDescent="0.3">
      <c r="B1" s="67" t="s">
        <v>0</v>
      </c>
      <c r="C1" s="6" t="s">
        <v>1</v>
      </c>
    </row>
    <row r="3" spans="2:7" ht="15.75" x14ac:dyDescent="0.25">
      <c r="B3" s="67" t="s">
        <v>2</v>
      </c>
      <c r="C3" s="7" t="s">
        <v>3</v>
      </c>
      <c r="D3" s="7" t="s">
        <v>81</v>
      </c>
      <c r="E3" s="33"/>
      <c r="F3" s="7">
        <v>2026</v>
      </c>
    </row>
    <row r="4" spans="2:7" x14ac:dyDescent="0.25">
      <c r="G4" s="8" t="s">
        <v>4</v>
      </c>
    </row>
    <row r="5" spans="2:7" s="1" customFormat="1" ht="90.75" customHeight="1" x14ac:dyDescent="0.25">
      <c r="B5" s="66" t="s">
        <v>5</v>
      </c>
      <c r="C5" s="5" t="s">
        <v>6</v>
      </c>
      <c r="D5" s="5" t="s">
        <v>7</v>
      </c>
      <c r="E5" s="41" t="s">
        <v>8</v>
      </c>
      <c r="F5" s="5" t="s">
        <v>9</v>
      </c>
      <c r="G5" s="5" t="s">
        <v>10</v>
      </c>
    </row>
    <row r="6" spans="2:7" x14ac:dyDescent="0.25">
      <c r="B6" s="80" t="str">
        <f t="array" ref="B6:B12">[1]!'!Sheet1!R16C3:R20C3'</f>
        <v>CRNOBRNJA PERENČEVIĆ LANA</v>
      </c>
      <c r="C6" s="63" t="s">
        <v>55</v>
      </c>
      <c r="D6" s="2" t="s">
        <v>55</v>
      </c>
      <c r="E6" s="19">
        <v>362.98</v>
      </c>
      <c r="F6" s="40">
        <v>3237</v>
      </c>
      <c r="G6" s="2" t="s">
        <v>56</v>
      </c>
    </row>
    <row r="7" spans="2:7" x14ac:dyDescent="0.25">
      <c r="B7" s="80" t="str">
        <v>GLAGOLIĆ MATIJA</v>
      </c>
      <c r="C7" s="63" t="s">
        <v>55</v>
      </c>
      <c r="D7" s="2" t="s">
        <v>55</v>
      </c>
      <c r="E7" s="19">
        <v>154.83000000000001</v>
      </c>
      <c r="F7" s="40">
        <v>3237</v>
      </c>
      <c r="G7" s="2" t="s">
        <v>56</v>
      </c>
    </row>
    <row r="8" spans="2:7" x14ac:dyDescent="0.25">
      <c r="B8" s="67" t="str">
        <v>MAJIĆ VESELKA</v>
      </c>
      <c r="C8" s="63" t="s">
        <v>55</v>
      </c>
      <c r="D8" s="2" t="s">
        <v>55</v>
      </c>
      <c r="E8" s="34">
        <v>1303.03</v>
      </c>
      <c r="F8" s="40">
        <v>3237</v>
      </c>
      <c r="G8" s="2" t="s">
        <v>56</v>
      </c>
    </row>
    <row r="9" spans="2:7" x14ac:dyDescent="0.25">
      <c r="B9" s="67" t="str">
        <v>MARJANOVIĆ ZULIM NIKA</v>
      </c>
      <c r="C9" s="63" t="s">
        <v>55</v>
      </c>
      <c r="D9" s="2" t="s">
        <v>55</v>
      </c>
      <c r="E9" s="93">
        <v>930.74</v>
      </c>
      <c r="F9" s="40">
        <v>3237</v>
      </c>
      <c r="G9" s="2" t="s">
        <v>56</v>
      </c>
    </row>
    <row r="10" spans="2:7" x14ac:dyDescent="0.25">
      <c r="B10" s="67" t="str">
        <v>ŽILJAK VILKO</v>
      </c>
      <c r="C10" s="63" t="s">
        <v>55</v>
      </c>
      <c r="D10" s="2" t="s">
        <v>55</v>
      </c>
      <c r="E10" s="93">
        <v>2078.64</v>
      </c>
      <c r="F10" s="40">
        <v>3237</v>
      </c>
      <c r="G10" s="2" t="s">
        <v>56</v>
      </c>
    </row>
    <row r="11" spans="2:7" x14ac:dyDescent="0.25">
      <c r="B11" s="67" t="e">
        <v>#N/A</v>
      </c>
      <c r="C11" s="63"/>
      <c r="D11" s="2"/>
      <c r="E11" s="20">
        <f>SUM(E6:E10)</f>
        <v>4830.2199999999993</v>
      </c>
      <c r="F11" s="40"/>
      <c r="G11" s="2"/>
    </row>
    <row r="12" spans="2:7" x14ac:dyDescent="0.25">
      <c r="B12" s="67" t="e">
        <v>#N/A</v>
      </c>
      <c r="C12" s="63"/>
      <c r="D12" s="2"/>
      <c r="E12" s="77"/>
      <c r="F12" s="40"/>
      <c r="G12" s="2"/>
    </row>
    <row r="13" spans="2:7" x14ac:dyDescent="0.25">
      <c r="C13" s="63"/>
      <c r="D13" s="2"/>
      <c r="E13" s="77"/>
      <c r="F13" s="40"/>
      <c r="G13" s="2"/>
    </row>
    <row r="14" spans="2:7" x14ac:dyDescent="0.25">
      <c r="B14" s="67" t="s">
        <v>127</v>
      </c>
      <c r="C14" s="63" t="s">
        <v>55</v>
      </c>
      <c r="D14" s="2" t="s">
        <v>55</v>
      </c>
      <c r="E14" s="93">
        <v>398</v>
      </c>
      <c r="F14" s="92">
        <v>3213</v>
      </c>
      <c r="G14" s="10" t="s">
        <v>15</v>
      </c>
    </row>
    <row r="15" spans="2:7" x14ac:dyDescent="0.25">
      <c r="B15" s="65" t="s">
        <v>13</v>
      </c>
      <c r="C15" s="63"/>
      <c r="D15" s="2"/>
      <c r="E15" s="77">
        <v>398</v>
      </c>
      <c r="F15" s="40"/>
      <c r="G15" s="2"/>
    </row>
    <row r="16" spans="2:7" x14ac:dyDescent="0.25">
      <c r="C16" s="63"/>
      <c r="D16" s="2"/>
      <c r="E16" s="77"/>
      <c r="F16" s="40"/>
      <c r="G16" s="2"/>
    </row>
    <row r="17" spans="2:7" x14ac:dyDescent="0.25">
      <c r="B17" s="67" t="s">
        <v>150</v>
      </c>
      <c r="C17" s="63" t="s">
        <v>55</v>
      </c>
      <c r="D17" s="2" t="s">
        <v>55</v>
      </c>
      <c r="E17" s="93">
        <v>1321</v>
      </c>
      <c r="F17" s="40">
        <v>3233</v>
      </c>
      <c r="G17" s="2" t="s">
        <v>34</v>
      </c>
    </row>
    <row r="18" spans="2:7" x14ac:dyDescent="0.25">
      <c r="B18" s="65" t="s">
        <v>13</v>
      </c>
      <c r="C18" s="63"/>
      <c r="D18" s="2"/>
      <c r="E18" s="77">
        <v>1321</v>
      </c>
      <c r="F18" s="40"/>
      <c r="G18" s="2"/>
    </row>
    <row r="19" spans="2:7" x14ac:dyDescent="0.25">
      <c r="C19" s="63"/>
      <c r="D19" s="2"/>
      <c r="E19" s="77"/>
      <c r="F19" s="40"/>
      <c r="G19" s="2"/>
    </row>
    <row r="20" spans="2:7" x14ac:dyDescent="0.25">
      <c r="B20" s="67" t="s">
        <v>57</v>
      </c>
      <c r="C20" s="2" t="s">
        <v>55</v>
      </c>
      <c r="D20" s="2" t="s">
        <v>55</v>
      </c>
      <c r="E20" s="34">
        <v>350</v>
      </c>
      <c r="F20" s="9">
        <v>3235</v>
      </c>
      <c r="G20" s="2" t="s">
        <v>39</v>
      </c>
    </row>
    <row r="21" spans="2:7" x14ac:dyDescent="0.25">
      <c r="B21" s="67" t="s">
        <v>58</v>
      </c>
      <c r="C21" s="2" t="s">
        <v>55</v>
      </c>
      <c r="D21" s="2" t="s">
        <v>55</v>
      </c>
      <c r="E21" s="34">
        <v>525</v>
      </c>
      <c r="F21" s="9"/>
      <c r="G21" s="2"/>
    </row>
    <row r="22" spans="2:7" x14ac:dyDescent="0.25">
      <c r="B22" s="65" t="s">
        <v>13</v>
      </c>
      <c r="C22" s="2"/>
      <c r="D22" s="2"/>
      <c r="E22" s="20">
        <f>+SUM(E20:E21)</f>
        <v>875</v>
      </c>
      <c r="F22" s="9"/>
      <c r="G22" s="2"/>
    </row>
    <row r="23" spans="2:7" x14ac:dyDescent="0.25">
      <c r="B23" s="65"/>
      <c r="C23" s="2"/>
      <c r="D23" s="2"/>
      <c r="E23" s="20"/>
      <c r="F23" s="9"/>
      <c r="G23" s="2"/>
    </row>
    <row r="24" spans="2:7" x14ac:dyDescent="0.25">
      <c r="B24" s="67" t="s">
        <v>93</v>
      </c>
      <c r="C24" s="2" t="s">
        <v>55</v>
      </c>
      <c r="D24" s="2" t="s">
        <v>55</v>
      </c>
      <c r="E24" s="34">
        <v>812.5</v>
      </c>
      <c r="F24" s="9">
        <v>3237</v>
      </c>
      <c r="G24" s="2" t="s">
        <v>59</v>
      </c>
    </row>
    <row r="25" spans="2:7" x14ac:dyDescent="0.25">
      <c r="B25" s="67" t="s">
        <v>111</v>
      </c>
      <c r="C25" s="2" t="s">
        <v>55</v>
      </c>
      <c r="D25" s="2" t="s">
        <v>55</v>
      </c>
      <c r="E25" s="34">
        <v>4480</v>
      </c>
      <c r="F25" s="9"/>
      <c r="G25" s="2"/>
    </row>
    <row r="26" spans="2:7" x14ac:dyDescent="0.25">
      <c r="B26" s="67" t="s">
        <v>112</v>
      </c>
      <c r="C26" s="2" t="s">
        <v>55</v>
      </c>
      <c r="D26" s="2" t="s">
        <v>55</v>
      </c>
      <c r="E26" s="34">
        <v>250</v>
      </c>
      <c r="F26" s="9"/>
      <c r="G26" s="2"/>
    </row>
    <row r="27" spans="2:7" x14ac:dyDescent="0.25">
      <c r="B27" s="65" t="s">
        <v>13</v>
      </c>
      <c r="C27" s="2"/>
      <c r="D27" s="2"/>
      <c r="E27" s="20">
        <f>+SUM(E24:E26)</f>
        <v>5542.5</v>
      </c>
      <c r="F27" s="9"/>
      <c r="G27" s="2"/>
    </row>
    <row r="28" spans="2:7" x14ac:dyDescent="0.25">
      <c r="B28" s="65"/>
      <c r="C28" s="2"/>
      <c r="D28" s="2"/>
      <c r="E28" s="20"/>
      <c r="F28" s="9"/>
      <c r="G28" s="2"/>
    </row>
    <row r="29" spans="2:7" x14ac:dyDescent="0.25">
      <c r="B29" s="67" t="s">
        <v>149</v>
      </c>
      <c r="C29" s="2" t="s">
        <v>55</v>
      </c>
      <c r="D29" s="2" t="s">
        <v>55</v>
      </c>
      <c r="E29" s="34">
        <v>2080</v>
      </c>
      <c r="F29" s="9">
        <v>3239</v>
      </c>
      <c r="G29" s="2" t="s">
        <v>46</v>
      </c>
    </row>
    <row r="30" spans="2:7" x14ac:dyDescent="0.25">
      <c r="B30" s="65" t="s">
        <v>13</v>
      </c>
      <c r="C30" s="2"/>
      <c r="D30" s="2"/>
      <c r="E30" s="20">
        <v>2080</v>
      </c>
      <c r="F30" s="9"/>
      <c r="G30" s="2"/>
    </row>
    <row r="31" spans="2:7" x14ac:dyDescent="0.25">
      <c r="C31" s="2"/>
      <c r="D31" s="2"/>
      <c r="E31" s="20"/>
      <c r="F31" s="9"/>
      <c r="G31" s="2"/>
    </row>
    <row r="32" spans="2:7" x14ac:dyDescent="0.25">
      <c r="B32" s="67" t="s">
        <v>78</v>
      </c>
      <c r="C32" s="2" t="s">
        <v>55</v>
      </c>
      <c r="D32" s="2" t="s">
        <v>55</v>
      </c>
      <c r="E32" s="34">
        <v>30</v>
      </c>
      <c r="F32" s="9">
        <v>3293</v>
      </c>
      <c r="G32" s="2" t="s">
        <v>49</v>
      </c>
    </row>
    <row r="33" spans="2:7" x14ac:dyDescent="0.25">
      <c r="B33" s="65" t="s">
        <v>13</v>
      </c>
      <c r="C33" s="2"/>
      <c r="D33" s="2"/>
      <c r="E33" s="20">
        <v>30</v>
      </c>
      <c r="F33" s="9"/>
      <c r="G33" s="2"/>
    </row>
    <row r="34" spans="2:7" x14ac:dyDescent="0.25">
      <c r="B34" s="65"/>
      <c r="C34" s="2"/>
      <c r="D34" s="2"/>
      <c r="E34" s="20"/>
      <c r="F34" s="9"/>
      <c r="G34" s="2"/>
    </row>
    <row r="35" spans="2:7" x14ac:dyDescent="0.25">
      <c r="B35" s="67" t="s">
        <v>132</v>
      </c>
      <c r="C35" s="2" t="s">
        <v>55</v>
      </c>
      <c r="D35" s="2" t="s">
        <v>55</v>
      </c>
      <c r="E35" s="34">
        <v>68</v>
      </c>
      <c r="F35" s="9">
        <v>3294</v>
      </c>
      <c r="G35" s="2" t="s">
        <v>51</v>
      </c>
    </row>
    <row r="36" spans="2:7" x14ac:dyDescent="0.25">
      <c r="B36" s="65" t="s">
        <v>13</v>
      </c>
      <c r="C36" s="2"/>
      <c r="D36" s="2"/>
      <c r="E36" s="20">
        <v>68</v>
      </c>
      <c r="F36" s="9"/>
      <c r="G36" s="2"/>
    </row>
    <row r="37" spans="2:7" x14ac:dyDescent="0.25">
      <c r="B37" s="65"/>
      <c r="C37" s="2"/>
      <c r="D37" s="2"/>
      <c r="E37" s="20"/>
      <c r="F37" s="9"/>
      <c r="G37" s="2"/>
    </row>
    <row r="38" spans="2:7" x14ac:dyDescent="0.25">
      <c r="B38" s="65"/>
      <c r="C38" s="2"/>
      <c r="D38" s="2"/>
      <c r="E38" s="20"/>
      <c r="F38" s="9"/>
      <c r="G38" s="2"/>
    </row>
    <row r="39" spans="2:7" x14ac:dyDescent="0.25">
      <c r="C39" s="2"/>
      <c r="D39" s="2"/>
      <c r="E39" s="19"/>
      <c r="F39" s="9"/>
      <c r="G39" s="2"/>
    </row>
    <row r="40" spans="2:7" x14ac:dyDescent="0.25">
      <c r="C40" s="2"/>
      <c r="D40" s="2"/>
      <c r="E40" s="19"/>
      <c r="F40" s="9"/>
      <c r="G40" s="2"/>
    </row>
    <row r="41" spans="2:7" x14ac:dyDescent="0.25">
      <c r="C41" s="2"/>
      <c r="D41" s="2"/>
      <c r="E41" s="19"/>
      <c r="F41" s="9"/>
      <c r="G41" s="2"/>
    </row>
    <row r="42" spans="2:7" x14ac:dyDescent="0.25">
      <c r="C42" s="2"/>
      <c r="D42" s="2"/>
      <c r="E42" s="19"/>
      <c r="F42" s="9"/>
      <c r="G42" s="2"/>
    </row>
    <row r="43" spans="2:7" x14ac:dyDescent="0.25">
      <c r="C43" s="2"/>
      <c r="D43" s="2"/>
      <c r="E43" s="19"/>
      <c r="F43" s="9"/>
      <c r="G43" s="2"/>
    </row>
    <row r="44" spans="2:7" x14ac:dyDescent="0.25">
      <c r="C44" s="2"/>
      <c r="D44" s="2"/>
      <c r="E44" s="19"/>
      <c r="F44" s="9"/>
      <c r="G44" s="2"/>
    </row>
    <row r="45" spans="2:7" x14ac:dyDescent="0.25">
      <c r="C45" s="2"/>
      <c r="D45" s="2"/>
      <c r="E45" s="19"/>
      <c r="F45" s="9"/>
      <c r="G45" s="2"/>
    </row>
    <row r="46" spans="2:7" x14ac:dyDescent="0.25">
      <c r="C46" s="2"/>
      <c r="D46" s="2"/>
      <c r="E46" s="19"/>
      <c r="F46" s="9"/>
      <c r="G46" s="2"/>
    </row>
    <row r="47" spans="2:7" x14ac:dyDescent="0.25">
      <c r="C47" s="2"/>
      <c r="D47" s="2"/>
      <c r="E47" s="19"/>
      <c r="F47" s="9"/>
      <c r="G47" s="2"/>
    </row>
    <row r="48" spans="2:7" x14ac:dyDescent="0.25">
      <c r="C48" s="2"/>
      <c r="D48" s="2"/>
      <c r="E48" s="19"/>
      <c r="F48" s="9"/>
      <c r="G48" s="2"/>
    </row>
    <row r="49" spans="3:7" x14ac:dyDescent="0.25">
      <c r="C49" s="2"/>
      <c r="D49" s="2"/>
      <c r="E49" s="19"/>
      <c r="F49" s="9"/>
      <c r="G49" s="2"/>
    </row>
    <row r="50" spans="3:7" x14ac:dyDescent="0.25">
      <c r="C50" s="2"/>
      <c r="D50" s="2"/>
      <c r="E50" s="19"/>
      <c r="F50" s="9"/>
      <c r="G50" s="2"/>
    </row>
    <row r="51" spans="3:7" x14ac:dyDescent="0.25">
      <c r="C51" s="2"/>
      <c r="D51" s="2"/>
      <c r="E51" s="19"/>
      <c r="F51" s="9"/>
      <c r="G51" s="2"/>
    </row>
    <row r="52" spans="3:7" x14ac:dyDescent="0.25">
      <c r="C52" s="2"/>
      <c r="D52" s="2"/>
      <c r="E52" s="19"/>
      <c r="F52" s="9"/>
      <c r="G52" s="2"/>
    </row>
    <row r="53" spans="3:7" x14ac:dyDescent="0.25">
      <c r="C53" s="2"/>
      <c r="D53" s="2"/>
      <c r="E53" s="19"/>
      <c r="F53" s="9"/>
      <c r="G53" s="2"/>
    </row>
    <row r="54" spans="3:7" x14ac:dyDescent="0.25">
      <c r="C54" s="2"/>
      <c r="D54" s="2"/>
      <c r="E54" s="19"/>
      <c r="F54" s="9"/>
      <c r="G54" s="2"/>
    </row>
    <row r="55" spans="3:7" x14ac:dyDescent="0.25">
      <c r="C55" s="2"/>
      <c r="D55" s="2"/>
      <c r="E55" s="19"/>
      <c r="F55" s="9"/>
      <c r="G55" s="2"/>
    </row>
    <row r="56" spans="3:7" x14ac:dyDescent="0.25">
      <c r="C56" s="2"/>
      <c r="D56" s="2"/>
      <c r="E56" s="19"/>
      <c r="F56" s="9"/>
      <c r="G56" s="2"/>
    </row>
    <row r="57" spans="3:7" x14ac:dyDescent="0.25">
      <c r="C57" s="2"/>
      <c r="D57" s="2"/>
      <c r="E57" s="19"/>
      <c r="F57" s="9"/>
      <c r="G57" s="2"/>
    </row>
    <row r="58" spans="3:7" x14ac:dyDescent="0.25">
      <c r="C58" s="2"/>
      <c r="D58" s="2"/>
      <c r="E58" s="19"/>
      <c r="F58" s="9"/>
      <c r="G58" s="2"/>
    </row>
    <row r="59" spans="3:7" x14ac:dyDescent="0.25">
      <c r="C59" s="2"/>
      <c r="D59" s="2"/>
      <c r="E59" s="19"/>
      <c r="F59" s="9"/>
      <c r="G59" s="2"/>
    </row>
    <row r="60" spans="3:7" x14ac:dyDescent="0.25">
      <c r="C60" s="2"/>
      <c r="D60" s="2"/>
      <c r="E60" s="19"/>
      <c r="F60" s="9"/>
      <c r="G60" s="2"/>
    </row>
    <row r="61" spans="3:7" x14ac:dyDescent="0.25">
      <c r="C61" s="2"/>
      <c r="D61" s="2"/>
      <c r="E61" s="19"/>
      <c r="F61" s="9"/>
      <c r="G61" s="2"/>
    </row>
    <row r="62" spans="3:7" x14ac:dyDescent="0.25">
      <c r="C62" s="2"/>
      <c r="D62" s="2"/>
      <c r="E62" s="19"/>
      <c r="F62" s="9"/>
      <c r="G62" s="2"/>
    </row>
    <row r="63" spans="3:7" x14ac:dyDescent="0.25">
      <c r="C63" s="2"/>
      <c r="D63" s="2"/>
      <c r="E63" s="19"/>
      <c r="F63" s="9"/>
      <c r="G63" s="2"/>
    </row>
    <row r="64" spans="3:7" x14ac:dyDescent="0.25">
      <c r="C64" s="2"/>
      <c r="D64" s="2"/>
      <c r="E64" s="19"/>
      <c r="F64" s="9"/>
      <c r="G64" s="2"/>
    </row>
    <row r="65" spans="3:7" x14ac:dyDescent="0.25">
      <c r="C65" s="2"/>
      <c r="D65" s="2"/>
      <c r="E65" s="19"/>
      <c r="F65" s="9"/>
      <c r="G65" s="2"/>
    </row>
    <row r="66" spans="3:7" x14ac:dyDescent="0.25">
      <c r="C66" s="2"/>
      <c r="D66" s="2"/>
      <c r="E66" s="19"/>
      <c r="F66" s="9"/>
      <c r="G66" s="2"/>
    </row>
    <row r="67" spans="3:7" x14ac:dyDescent="0.25">
      <c r="C67" s="2"/>
      <c r="D67" s="2"/>
      <c r="E67" s="19"/>
      <c r="F67" s="9"/>
      <c r="G67" s="2"/>
    </row>
    <row r="68" spans="3:7" x14ac:dyDescent="0.25">
      <c r="C68" s="2"/>
      <c r="D68" s="2"/>
      <c r="E68" s="19"/>
      <c r="F68" s="9"/>
      <c r="G68" s="2"/>
    </row>
    <row r="69" spans="3:7" x14ac:dyDescent="0.25">
      <c r="C69" s="2"/>
      <c r="D69" s="2"/>
      <c r="E69" s="19"/>
      <c r="F69" s="9"/>
      <c r="G69" s="2"/>
    </row>
    <row r="70" spans="3:7" x14ac:dyDescent="0.25">
      <c r="C70" s="2"/>
      <c r="D70" s="2"/>
      <c r="E70" s="19"/>
      <c r="F70" s="9"/>
      <c r="G70" s="2"/>
    </row>
    <row r="71" spans="3:7" x14ac:dyDescent="0.25">
      <c r="C71" s="2"/>
      <c r="D71" s="2"/>
      <c r="E71" s="19"/>
      <c r="F71" s="9"/>
      <c r="G71" s="2"/>
    </row>
    <row r="72" spans="3:7" x14ac:dyDescent="0.25">
      <c r="C72" s="2"/>
      <c r="D72" s="2"/>
      <c r="E72" s="19"/>
      <c r="F72" s="9"/>
      <c r="G72" s="2"/>
    </row>
    <row r="73" spans="3:7" x14ac:dyDescent="0.25">
      <c r="C73" s="2"/>
      <c r="D73" s="2"/>
      <c r="E73" s="19"/>
      <c r="F73" s="9"/>
      <c r="G73" s="2"/>
    </row>
    <row r="74" spans="3:7" x14ac:dyDescent="0.25">
      <c r="C74" s="2"/>
      <c r="D74" s="2"/>
      <c r="E74" s="19"/>
      <c r="F74" s="9"/>
      <c r="G74" s="2"/>
    </row>
    <row r="75" spans="3:7" x14ac:dyDescent="0.25">
      <c r="C75" s="2"/>
      <c r="D75" s="2"/>
      <c r="E75" s="19"/>
      <c r="F75" s="9"/>
      <c r="G75" s="2"/>
    </row>
    <row r="76" spans="3:7" x14ac:dyDescent="0.25">
      <c r="C76" s="2"/>
      <c r="D76" s="2"/>
      <c r="E76" s="19"/>
      <c r="F76" s="9"/>
      <c r="G76" s="2"/>
    </row>
    <row r="77" spans="3:7" x14ac:dyDescent="0.25">
      <c r="C77" s="2"/>
      <c r="D77" s="2"/>
      <c r="E77" s="19"/>
      <c r="F77" s="9"/>
      <c r="G77" s="2"/>
    </row>
    <row r="78" spans="3:7" x14ac:dyDescent="0.25">
      <c r="C78" s="2"/>
      <c r="D78" s="2"/>
      <c r="E78" s="19"/>
      <c r="F78" s="9"/>
      <c r="G78" s="2"/>
    </row>
    <row r="79" spans="3:7" x14ac:dyDescent="0.25">
      <c r="C79" s="2"/>
      <c r="D79" s="2"/>
      <c r="E79" s="19"/>
      <c r="F79" s="9"/>
      <c r="G79" s="2"/>
    </row>
    <row r="80" spans="3:7" x14ac:dyDescent="0.25">
      <c r="C80" s="2"/>
      <c r="D80" s="2"/>
      <c r="E80" s="19"/>
      <c r="F80" s="9"/>
      <c r="G80" s="2"/>
    </row>
    <row r="81" spans="3:7" x14ac:dyDescent="0.25">
      <c r="C81" s="2"/>
      <c r="D81" s="2"/>
      <c r="E81" s="19"/>
      <c r="F81" s="9"/>
      <c r="G81" s="2"/>
    </row>
    <row r="82" spans="3:7" x14ac:dyDescent="0.25">
      <c r="C82" s="2"/>
      <c r="D82" s="2"/>
      <c r="E82" s="19"/>
      <c r="F82" s="9"/>
      <c r="G82" s="2"/>
    </row>
    <row r="83" spans="3:7" x14ac:dyDescent="0.25">
      <c r="C83" s="2"/>
      <c r="D83" s="2"/>
      <c r="E83" s="19"/>
      <c r="F83" s="9"/>
      <c r="G83" s="2"/>
    </row>
    <row r="84" spans="3:7" x14ac:dyDescent="0.25">
      <c r="C84" s="2"/>
      <c r="D84" s="2"/>
      <c r="E84" s="19"/>
      <c r="F84" s="9"/>
      <c r="G84" s="2"/>
    </row>
    <row r="85" spans="3:7" x14ac:dyDescent="0.25">
      <c r="C85" s="2"/>
      <c r="D85" s="2"/>
      <c r="E85" s="19"/>
      <c r="F85" s="9"/>
      <c r="G85" s="2"/>
    </row>
    <row r="86" spans="3:7" x14ac:dyDescent="0.25">
      <c r="C86" s="2"/>
      <c r="D86" s="2"/>
      <c r="E86" s="19"/>
      <c r="F86" s="9"/>
      <c r="G86" s="2"/>
    </row>
    <row r="87" spans="3:7" x14ac:dyDescent="0.25">
      <c r="C87" s="2"/>
      <c r="D87" s="2"/>
      <c r="E87" s="19"/>
      <c r="F87" s="9"/>
      <c r="G87" s="2"/>
    </row>
    <row r="88" spans="3:7" x14ac:dyDescent="0.25">
      <c r="C88" s="2"/>
      <c r="D88" s="2"/>
      <c r="E88" s="19"/>
      <c r="F88" s="9"/>
      <c r="G88" s="2"/>
    </row>
    <row r="89" spans="3:7" x14ac:dyDescent="0.25">
      <c r="C89" s="2"/>
      <c r="D89" s="2"/>
      <c r="E89" s="19"/>
      <c r="F89" s="9"/>
      <c r="G89" s="2"/>
    </row>
    <row r="90" spans="3:7" x14ac:dyDescent="0.25">
      <c r="C90" s="2"/>
      <c r="D90" s="2"/>
      <c r="E90" s="19"/>
      <c r="F90" s="9"/>
      <c r="G90" s="2"/>
    </row>
    <row r="91" spans="3:7" x14ac:dyDescent="0.25">
      <c r="C91" s="2"/>
      <c r="D91" s="2"/>
      <c r="E91" s="19"/>
      <c r="F91" s="9"/>
      <c r="G91" s="2"/>
    </row>
    <row r="92" spans="3:7" x14ac:dyDescent="0.25">
      <c r="C92" s="2"/>
      <c r="D92" s="2"/>
      <c r="E92" s="19"/>
      <c r="F92" s="9"/>
      <c r="G92" s="2"/>
    </row>
    <row r="93" spans="3:7" x14ac:dyDescent="0.25">
      <c r="C93" s="2"/>
      <c r="D93" s="2"/>
      <c r="E93" s="19"/>
      <c r="F93" s="9"/>
      <c r="G93" s="2"/>
    </row>
    <row r="94" spans="3:7" x14ac:dyDescent="0.25">
      <c r="C94" s="2"/>
      <c r="D94" s="2"/>
      <c r="E94" s="19"/>
      <c r="F94" s="9"/>
      <c r="G94" s="2"/>
    </row>
    <row r="95" spans="3:7" x14ac:dyDescent="0.25">
      <c r="C95" s="2"/>
      <c r="D95" s="2"/>
      <c r="E95" s="19"/>
      <c r="F95" s="9"/>
      <c r="G95" s="2"/>
    </row>
    <row r="96" spans="3:7" x14ac:dyDescent="0.25">
      <c r="C96" s="2"/>
      <c r="D96" s="2"/>
      <c r="E96" s="19"/>
      <c r="F96" s="9"/>
      <c r="G96" s="2"/>
    </row>
    <row r="97" spans="3:7" x14ac:dyDescent="0.25">
      <c r="C97" s="2"/>
      <c r="D97" s="2"/>
      <c r="E97" s="19"/>
      <c r="F97" s="9"/>
      <c r="G97" s="2"/>
    </row>
    <row r="98" spans="3:7" x14ac:dyDescent="0.25">
      <c r="C98" s="2"/>
      <c r="D98" s="2"/>
      <c r="E98" s="19"/>
      <c r="F98" s="9"/>
      <c r="G98" s="2"/>
    </row>
    <row r="99" spans="3:7" x14ac:dyDescent="0.25">
      <c r="C99" s="2"/>
      <c r="D99" s="2"/>
      <c r="E99" s="19"/>
      <c r="F99" s="9"/>
      <c r="G99" s="2"/>
    </row>
    <row r="100" spans="3:7" x14ac:dyDescent="0.25">
      <c r="C100" s="2"/>
      <c r="D100" s="2"/>
      <c r="E100" s="19"/>
      <c r="F100" s="9"/>
      <c r="G100" s="2"/>
    </row>
    <row r="101" spans="3:7" x14ac:dyDescent="0.25">
      <c r="C101" s="2"/>
      <c r="D101" s="2"/>
      <c r="E101" s="19"/>
      <c r="F101" s="9"/>
      <c r="G101" s="2"/>
    </row>
    <row r="102" spans="3:7" x14ac:dyDescent="0.25">
      <c r="C102" s="2"/>
      <c r="D102" s="2"/>
      <c r="E102" s="19"/>
      <c r="F102" s="9"/>
      <c r="G102" s="2"/>
    </row>
    <row r="103" spans="3:7" x14ac:dyDescent="0.25">
      <c r="C103" s="2"/>
      <c r="D103" s="2"/>
      <c r="E103" s="19"/>
      <c r="F103" s="9"/>
      <c r="G103" s="2"/>
    </row>
    <row r="104" spans="3:7" x14ac:dyDescent="0.25">
      <c r="C104" s="2"/>
      <c r="D104" s="2"/>
      <c r="E104" s="19"/>
      <c r="F104" s="9"/>
      <c r="G104" s="2"/>
    </row>
    <row r="105" spans="3:7" x14ac:dyDescent="0.25">
      <c r="C105" s="2"/>
      <c r="D105" s="2"/>
      <c r="E105" s="19"/>
      <c r="F105" s="9"/>
      <c r="G105" s="2"/>
    </row>
    <row r="106" spans="3:7" x14ac:dyDescent="0.25">
      <c r="C106" s="2"/>
      <c r="D106" s="2"/>
      <c r="E106" s="19"/>
      <c r="F106" s="9"/>
      <c r="G106" s="2"/>
    </row>
    <row r="107" spans="3:7" x14ac:dyDescent="0.25">
      <c r="C107" s="2"/>
      <c r="D107" s="2"/>
      <c r="E107" s="19"/>
      <c r="F107" s="9"/>
      <c r="G107" s="2"/>
    </row>
    <row r="108" spans="3:7" x14ac:dyDescent="0.25">
      <c r="C108" s="2"/>
      <c r="D108" s="2"/>
      <c r="E108" s="19"/>
      <c r="F108" s="9"/>
      <c r="G108" s="2"/>
    </row>
    <row r="109" spans="3:7" x14ac:dyDescent="0.25">
      <c r="C109" s="2"/>
      <c r="D109" s="2"/>
      <c r="E109" s="19"/>
      <c r="F109" s="9"/>
      <c r="G109" s="2"/>
    </row>
    <row r="110" spans="3:7" x14ac:dyDescent="0.25">
      <c r="C110" s="2"/>
      <c r="D110" s="2"/>
      <c r="E110" s="19"/>
      <c r="F110" s="9"/>
      <c r="G110" s="2"/>
    </row>
    <row r="111" spans="3:7" x14ac:dyDescent="0.25">
      <c r="C111" s="2"/>
      <c r="D111" s="2"/>
      <c r="E111" s="19"/>
      <c r="F111" s="9"/>
      <c r="G111" s="2"/>
    </row>
    <row r="112" spans="3:7" x14ac:dyDescent="0.25">
      <c r="C112" s="2"/>
      <c r="D112" s="2"/>
      <c r="E112" s="19"/>
      <c r="F112" s="9"/>
      <c r="G112" s="2"/>
    </row>
    <row r="113" spans="3:7" x14ac:dyDescent="0.25">
      <c r="C113" s="2"/>
      <c r="D113" s="2"/>
      <c r="E113" s="19"/>
      <c r="F113" s="9"/>
      <c r="G113" s="2"/>
    </row>
    <row r="114" spans="3:7" x14ac:dyDescent="0.25">
      <c r="C114" s="2"/>
      <c r="D114" s="2"/>
      <c r="E114" s="19"/>
      <c r="F114" s="9"/>
      <c r="G114" s="2"/>
    </row>
    <row r="115" spans="3:7" x14ac:dyDescent="0.25">
      <c r="C115" s="2"/>
      <c r="D115" s="2"/>
      <c r="E115" s="19"/>
      <c r="F115" s="9"/>
      <c r="G115" s="2"/>
    </row>
    <row r="116" spans="3:7" x14ac:dyDescent="0.25">
      <c r="C116" s="2"/>
      <c r="D116" s="2"/>
      <c r="E116" s="19"/>
      <c r="F116" s="9"/>
      <c r="G116" s="2"/>
    </row>
    <row r="117" spans="3:7" x14ac:dyDescent="0.25">
      <c r="C117" s="2"/>
      <c r="D117" s="2"/>
      <c r="E117" s="19"/>
      <c r="F117" s="9"/>
      <c r="G117" s="2"/>
    </row>
    <row r="118" spans="3:7" x14ac:dyDescent="0.25">
      <c r="C118" s="2"/>
      <c r="D118" s="2"/>
      <c r="E118" s="19"/>
      <c r="F118" s="9"/>
      <c r="G118" s="2"/>
    </row>
    <row r="119" spans="3:7" x14ac:dyDescent="0.25">
      <c r="C119" s="2"/>
      <c r="D119" s="2"/>
      <c r="E119" s="19"/>
      <c r="F119" s="9"/>
      <c r="G119" s="2"/>
    </row>
    <row r="120" spans="3:7" x14ac:dyDescent="0.25">
      <c r="C120" s="2"/>
      <c r="D120" s="2"/>
      <c r="E120" s="19"/>
      <c r="F120" s="9"/>
      <c r="G120" s="2"/>
    </row>
    <row r="121" spans="3:7" x14ac:dyDescent="0.25">
      <c r="C121" s="2"/>
      <c r="D121" s="2"/>
      <c r="E121" s="19"/>
      <c r="F121" s="9"/>
      <c r="G121" s="2"/>
    </row>
    <row r="122" spans="3:7" x14ac:dyDescent="0.25">
      <c r="C122" s="2"/>
      <c r="D122" s="2"/>
      <c r="E122" s="19"/>
      <c r="F122" s="9"/>
      <c r="G122" s="2"/>
    </row>
    <row r="123" spans="3:7" x14ac:dyDescent="0.25">
      <c r="C123" s="2"/>
      <c r="D123" s="2"/>
      <c r="E123" s="19"/>
      <c r="F123" s="9"/>
      <c r="G123" s="2"/>
    </row>
    <row r="124" spans="3:7" x14ac:dyDescent="0.25">
      <c r="C124" s="2"/>
      <c r="D124" s="2"/>
      <c r="E124" s="19"/>
      <c r="F124" s="9"/>
      <c r="G124" s="2"/>
    </row>
    <row r="125" spans="3:7" x14ac:dyDescent="0.25">
      <c r="C125" s="2"/>
      <c r="D125" s="2"/>
      <c r="E125" s="19"/>
      <c r="F125" s="9"/>
      <c r="G125" s="2"/>
    </row>
    <row r="126" spans="3:7" x14ac:dyDescent="0.25">
      <c r="C126" s="2"/>
      <c r="D126" s="2"/>
      <c r="E126" s="19"/>
      <c r="F126" s="9"/>
      <c r="G126" s="2"/>
    </row>
    <row r="127" spans="3:7" x14ac:dyDescent="0.25">
      <c r="C127" s="2"/>
      <c r="D127" s="2"/>
      <c r="E127" s="19"/>
      <c r="F127" s="9"/>
      <c r="G127" s="2"/>
    </row>
    <row r="128" spans="3:7" x14ac:dyDescent="0.25">
      <c r="C128" s="2"/>
      <c r="D128" s="2"/>
      <c r="E128" s="19"/>
      <c r="F128" s="9"/>
      <c r="G128" s="2"/>
    </row>
    <row r="129" spans="3:7" x14ac:dyDescent="0.25">
      <c r="C129" s="2"/>
      <c r="D129" s="2"/>
      <c r="E129" s="19"/>
      <c r="F129" s="9"/>
      <c r="G129" s="2"/>
    </row>
    <row r="130" spans="3:7" x14ac:dyDescent="0.25">
      <c r="C130" s="2"/>
      <c r="D130" s="2"/>
      <c r="E130" s="19"/>
      <c r="F130" s="9"/>
      <c r="G130" s="2"/>
    </row>
    <row r="131" spans="3:7" x14ac:dyDescent="0.25">
      <c r="C131" s="2"/>
      <c r="D131" s="2"/>
      <c r="E131" s="19"/>
      <c r="F131" s="9"/>
      <c r="G131" s="2"/>
    </row>
    <row r="132" spans="3:7" x14ac:dyDescent="0.25">
      <c r="C132" s="2"/>
      <c r="D132" s="2"/>
      <c r="E132" s="19"/>
      <c r="G132" s="2"/>
    </row>
    <row r="133" spans="3:7" x14ac:dyDescent="0.25">
      <c r="C133" s="2"/>
      <c r="D133" s="2"/>
      <c r="E133" s="19"/>
    </row>
    <row r="134" spans="3:7" x14ac:dyDescent="0.25">
      <c r="C134" s="2"/>
      <c r="D134" s="2"/>
      <c r="E134" s="19"/>
    </row>
    <row r="135" spans="3:7" x14ac:dyDescent="0.25">
      <c r="C135" s="2"/>
      <c r="D135" s="2"/>
      <c r="E135" s="19"/>
    </row>
    <row r="136" spans="3:7" x14ac:dyDescent="0.25">
      <c r="C136" s="2"/>
      <c r="D136" s="2"/>
      <c r="E136" s="19"/>
    </row>
    <row r="137" spans="3:7" x14ac:dyDescent="0.25">
      <c r="C137" s="2"/>
      <c r="D137" s="2"/>
      <c r="E137" s="19"/>
    </row>
    <row r="138" spans="3:7" x14ac:dyDescent="0.25">
      <c r="C138" s="2"/>
      <c r="D138" s="2"/>
      <c r="E138" s="19"/>
    </row>
    <row r="139" spans="3:7" x14ac:dyDescent="0.25">
      <c r="C139" s="2"/>
      <c r="D139" s="2"/>
      <c r="E139" s="19"/>
    </row>
    <row r="140" spans="3:7" x14ac:dyDescent="0.25">
      <c r="C140" s="2"/>
      <c r="D140" s="2"/>
      <c r="E140" s="19"/>
    </row>
    <row r="141" spans="3:7" x14ac:dyDescent="0.25">
      <c r="C141" s="2"/>
      <c r="D141" s="2"/>
      <c r="E141" s="19"/>
    </row>
    <row r="142" spans="3:7" x14ac:dyDescent="0.25">
      <c r="C142" s="2"/>
      <c r="D142" s="2"/>
      <c r="E142" s="19"/>
    </row>
    <row r="143" spans="3:7" x14ac:dyDescent="0.25">
      <c r="C143" s="2"/>
      <c r="D143" s="2"/>
      <c r="E143" s="19"/>
    </row>
  </sheetData>
  <autoFilter ref="B5:G8" xr:uid="{40D878E5-EE2B-4B57-A061-DF7B5BC2ED39}"/>
  <pageMargins left="0.25" right="0.25" top="0.75" bottom="0.75" header="0.3" footer="0.3"/>
  <pageSetup paperSize="9" scale="6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653D1-0970-45DD-9A96-5BAFE32E3A01}">
  <sheetPr>
    <pageSetUpPr fitToPage="1"/>
  </sheetPr>
  <dimension ref="A1:G48"/>
  <sheetViews>
    <sheetView workbookViewId="0">
      <selection activeCell="D10" sqref="D10"/>
    </sheetView>
  </sheetViews>
  <sheetFormatPr defaultRowHeight="15" x14ac:dyDescent="0.25"/>
  <cols>
    <col min="2" max="2" width="43.5703125" customWidth="1"/>
    <col min="3" max="3" width="26.85546875" customWidth="1"/>
    <col min="4" max="4" width="40.85546875" customWidth="1"/>
    <col min="5" max="5" width="17.140625" style="82" customWidth="1"/>
    <col min="6" max="6" width="11.28515625" customWidth="1"/>
    <col min="7" max="7" width="72.28515625" customWidth="1"/>
  </cols>
  <sheetData>
    <row r="1" spans="1:7" ht="18.75" x14ac:dyDescent="0.3">
      <c r="B1" s="6" t="s">
        <v>0</v>
      </c>
      <c r="C1" s="6" t="s">
        <v>1</v>
      </c>
    </row>
    <row r="3" spans="1:7" ht="15.75" x14ac:dyDescent="0.25">
      <c r="B3" s="7" t="s">
        <v>2</v>
      </c>
      <c r="C3" s="7"/>
      <c r="D3" s="7" t="s">
        <v>81</v>
      </c>
      <c r="E3" s="83"/>
      <c r="F3" s="7">
        <v>2026</v>
      </c>
    </row>
    <row r="4" spans="1:7" x14ac:dyDescent="0.25">
      <c r="G4" s="8" t="s">
        <v>4</v>
      </c>
    </row>
    <row r="5" spans="1:7" s="1" customFormat="1" ht="90.75" customHeight="1" x14ac:dyDescent="0.25">
      <c r="A5"/>
      <c r="B5" s="5" t="s">
        <v>60</v>
      </c>
      <c r="C5" s="5" t="s">
        <v>6</v>
      </c>
      <c r="D5" s="5" t="s">
        <v>7</v>
      </c>
      <c r="E5" s="84" t="s">
        <v>8</v>
      </c>
      <c r="F5" s="5" t="s">
        <v>9</v>
      </c>
      <c r="G5" s="5" t="s">
        <v>10</v>
      </c>
    </row>
    <row r="6" spans="1:7" ht="15.75" x14ac:dyDescent="0.25">
      <c r="B6" s="15" t="s">
        <v>1</v>
      </c>
      <c r="C6" s="14"/>
      <c r="D6" s="2"/>
      <c r="E6" s="81">
        <v>613648.89</v>
      </c>
      <c r="F6" s="2">
        <v>3111</v>
      </c>
      <c r="G6" s="2" t="s">
        <v>61</v>
      </c>
    </row>
    <row r="7" spans="1:7" x14ac:dyDescent="0.25">
      <c r="B7" s="4"/>
      <c r="C7" s="2"/>
      <c r="D7" s="2"/>
      <c r="E7" s="87">
        <v>25026.53</v>
      </c>
      <c r="F7" s="2">
        <v>3121</v>
      </c>
      <c r="G7" s="2" t="s">
        <v>62</v>
      </c>
    </row>
    <row r="8" spans="1:7" x14ac:dyDescent="0.25">
      <c r="B8" s="2"/>
      <c r="C8" s="3"/>
      <c r="D8" s="2"/>
      <c r="E8" s="88">
        <v>101252.16</v>
      </c>
      <c r="F8" s="2">
        <v>3132</v>
      </c>
      <c r="G8" s="2" t="s">
        <v>63</v>
      </c>
    </row>
    <row r="9" spans="1:7" x14ac:dyDescent="0.25">
      <c r="B9" s="4"/>
      <c r="C9" s="2"/>
      <c r="D9" s="2"/>
      <c r="E9" s="79">
        <v>0</v>
      </c>
      <c r="F9" s="2">
        <v>3133</v>
      </c>
      <c r="G9" s="2" t="s">
        <v>64</v>
      </c>
    </row>
    <row r="10" spans="1:7" x14ac:dyDescent="0.25">
      <c r="B10" s="2"/>
      <c r="C10" s="3"/>
      <c r="D10" s="2"/>
      <c r="E10" s="19">
        <v>2403.2600000000002</v>
      </c>
      <c r="F10" s="2">
        <v>3211</v>
      </c>
      <c r="G10" s="2" t="s">
        <v>65</v>
      </c>
    </row>
    <row r="11" spans="1:7" x14ac:dyDescent="0.25">
      <c r="B11" s="4"/>
      <c r="C11" s="2"/>
      <c r="D11" s="2"/>
      <c r="E11" s="88">
        <v>13495.83</v>
      </c>
      <c r="F11" s="2">
        <v>3212</v>
      </c>
      <c r="G11" s="2" t="s">
        <v>66</v>
      </c>
    </row>
    <row r="12" spans="1:7" x14ac:dyDescent="0.25">
      <c r="B12" s="4" t="s">
        <v>13</v>
      </c>
      <c r="C12" s="2"/>
      <c r="D12" s="2"/>
      <c r="E12" s="89">
        <f>SUM(E6:E11)</f>
        <v>755826.67</v>
      </c>
      <c r="F12" s="2"/>
      <c r="G12" s="2"/>
    </row>
    <row r="13" spans="1:7" ht="15.75" x14ac:dyDescent="0.25">
      <c r="B13" s="15"/>
      <c r="C13" s="3"/>
      <c r="D13" s="2"/>
      <c r="E13" s="87">
        <v>1614.26</v>
      </c>
      <c r="F13" s="2">
        <v>3291</v>
      </c>
      <c r="G13" s="2" t="s">
        <v>67</v>
      </c>
    </row>
    <row r="14" spans="1:7" x14ac:dyDescent="0.25">
      <c r="B14" s="9" t="s">
        <v>13</v>
      </c>
      <c r="C14" s="3"/>
      <c r="D14" s="2"/>
      <c r="E14" s="90">
        <f>SUM(E13)</f>
        <v>1614.26</v>
      </c>
      <c r="F14" s="2"/>
      <c r="G14" s="2"/>
    </row>
    <row r="15" spans="1:7" ht="15.75" x14ac:dyDescent="0.25">
      <c r="B15" s="15"/>
      <c r="C15" s="2"/>
      <c r="D15" s="2"/>
      <c r="E15" s="87">
        <v>15564.21</v>
      </c>
      <c r="F15" s="2">
        <v>3721</v>
      </c>
      <c r="G15" s="2" t="s">
        <v>68</v>
      </c>
    </row>
    <row r="16" spans="1:7" x14ac:dyDescent="0.25">
      <c r="B16" s="9" t="s">
        <v>13</v>
      </c>
      <c r="C16" s="2"/>
      <c r="D16" s="2"/>
      <c r="E16" s="90">
        <f>SUM(E15)</f>
        <v>15564.21</v>
      </c>
      <c r="F16" s="2"/>
      <c r="G16" s="2"/>
    </row>
    <row r="17" spans="2:7" ht="15.75" x14ac:dyDescent="0.25">
      <c r="B17" s="15"/>
      <c r="C17" s="2"/>
      <c r="D17" s="2"/>
      <c r="E17" s="79">
        <v>0</v>
      </c>
      <c r="F17" s="2">
        <v>3296</v>
      </c>
      <c r="G17" s="2" t="s">
        <v>69</v>
      </c>
    </row>
    <row r="18" spans="2:7" x14ac:dyDescent="0.25">
      <c r="B18" s="9" t="s">
        <v>13</v>
      </c>
      <c r="C18" s="2"/>
      <c r="D18" s="2"/>
      <c r="E18" s="85">
        <v>0</v>
      </c>
      <c r="F18" s="2"/>
      <c r="G18" s="2"/>
    </row>
    <row r="19" spans="2:7" ht="15.75" x14ac:dyDescent="0.25">
      <c r="B19" s="15"/>
      <c r="C19" s="2"/>
      <c r="D19" s="2"/>
      <c r="E19" s="79">
        <v>25.08</v>
      </c>
      <c r="F19" s="2">
        <v>3433</v>
      </c>
      <c r="G19" s="2" t="s">
        <v>70</v>
      </c>
    </row>
    <row r="20" spans="2:7" x14ac:dyDescent="0.25">
      <c r="B20" s="9" t="s">
        <v>13</v>
      </c>
      <c r="C20" s="2"/>
      <c r="D20" s="2"/>
      <c r="E20" s="85">
        <f>SUM(E19)</f>
        <v>25.08</v>
      </c>
      <c r="F20" s="2"/>
      <c r="G20" s="2"/>
    </row>
    <row r="21" spans="2:7" x14ac:dyDescent="0.25">
      <c r="B21" s="4"/>
      <c r="C21" s="2"/>
      <c r="D21" s="2"/>
      <c r="E21" s="79"/>
      <c r="F21" s="2"/>
      <c r="G21" s="2"/>
    </row>
    <row r="22" spans="2:7" x14ac:dyDescent="0.25">
      <c r="B22" s="2"/>
      <c r="C22" s="2"/>
      <c r="D22" s="2"/>
      <c r="E22" s="86"/>
      <c r="F22" s="2"/>
      <c r="G22" s="2"/>
    </row>
    <row r="23" spans="2:7" x14ac:dyDescent="0.25">
      <c r="B23" s="4"/>
      <c r="C23" s="2"/>
      <c r="D23" s="2"/>
      <c r="E23" s="86"/>
      <c r="F23" s="2"/>
      <c r="G23" s="2"/>
    </row>
    <row r="24" spans="2:7" x14ac:dyDescent="0.25">
      <c r="B24" s="2"/>
      <c r="C24" s="2"/>
      <c r="D24" s="2"/>
      <c r="E24" s="86"/>
      <c r="F24" s="2"/>
      <c r="G24" s="2"/>
    </row>
    <row r="25" spans="2:7" x14ac:dyDescent="0.25">
      <c r="B25" s="4"/>
      <c r="C25" s="2"/>
      <c r="D25" s="2"/>
      <c r="E25" s="86"/>
      <c r="F25" s="2"/>
      <c r="G25" s="2"/>
    </row>
    <row r="26" spans="2:7" x14ac:dyDescent="0.25">
      <c r="B26" s="2"/>
      <c r="C26" s="2"/>
      <c r="D26" s="2"/>
      <c r="E26" s="86"/>
      <c r="F26" s="2"/>
      <c r="G26" s="2"/>
    </row>
    <row r="27" spans="2:7" x14ac:dyDescent="0.25">
      <c r="B27" s="4"/>
      <c r="C27" s="2"/>
      <c r="D27" s="2"/>
      <c r="E27" s="86"/>
      <c r="F27" s="2"/>
      <c r="G27" s="2"/>
    </row>
    <row r="28" spans="2:7" x14ac:dyDescent="0.25">
      <c r="B28" s="2"/>
      <c r="C28" s="2"/>
      <c r="D28" s="2"/>
      <c r="E28" s="86"/>
      <c r="F28" s="2"/>
      <c r="G28" s="2"/>
    </row>
    <row r="29" spans="2:7" x14ac:dyDescent="0.25">
      <c r="B29" s="2"/>
      <c r="C29" s="2"/>
      <c r="D29" s="2"/>
      <c r="E29" s="86"/>
      <c r="F29" s="2"/>
      <c r="G29" s="2"/>
    </row>
    <row r="30" spans="2:7" x14ac:dyDescent="0.25">
      <c r="B30" s="2"/>
      <c r="C30" s="2"/>
      <c r="D30" s="2"/>
      <c r="E30" s="86"/>
      <c r="F30" s="2"/>
      <c r="G30" s="2"/>
    </row>
    <row r="31" spans="2:7" x14ac:dyDescent="0.25">
      <c r="B31" s="2"/>
      <c r="C31" s="2"/>
      <c r="D31" s="2"/>
      <c r="E31" s="86"/>
      <c r="F31" s="2"/>
      <c r="G31" s="2"/>
    </row>
    <row r="32" spans="2:7" x14ac:dyDescent="0.25">
      <c r="B32" s="4"/>
      <c r="C32" s="2"/>
      <c r="D32" s="2"/>
      <c r="E32" s="86"/>
      <c r="F32" s="2"/>
      <c r="G32" s="2"/>
    </row>
    <row r="33" spans="2:7" x14ac:dyDescent="0.25">
      <c r="B33" s="2"/>
      <c r="C33" s="2"/>
      <c r="D33" s="2"/>
      <c r="E33" s="86"/>
      <c r="F33" s="2"/>
      <c r="G33" s="2"/>
    </row>
    <row r="34" spans="2:7" x14ac:dyDescent="0.25">
      <c r="B34" s="9"/>
      <c r="C34" s="2"/>
      <c r="D34" s="2"/>
      <c r="E34" s="86"/>
      <c r="F34" s="2"/>
      <c r="G34" s="2"/>
    </row>
    <row r="35" spans="2:7" x14ac:dyDescent="0.25">
      <c r="B35" s="2"/>
      <c r="C35" s="2"/>
      <c r="D35" s="2"/>
      <c r="E35" s="86"/>
      <c r="F35" s="2"/>
      <c r="G35" s="2"/>
    </row>
    <row r="36" spans="2:7" x14ac:dyDescent="0.25">
      <c r="B36" s="2"/>
      <c r="C36" s="2"/>
      <c r="D36" s="2"/>
      <c r="E36" s="86"/>
      <c r="F36" s="2"/>
      <c r="G36" s="2"/>
    </row>
    <row r="37" spans="2:7" x14ac:dyDescent="0.25">
      <c r="B37" s="2"/>
      <c r="C37" s="2"/>
      <c r="D37" s="2"/>
      <c r="E37" s="86"/>
      <c r="F37" s="2"/>
      <c r="G37" s="2"/>
    </row>
    <row r="38" spans="2:7" x14ac:dyDescent="0.25">
      <c r="B38" s="2"/>
      <c r="C38" s="2"/>
      <c r="D38" s="2"/>
      <c r="E38" s="86"/>
      <c r="F38" s="2"/>
      <c r="G38" s="2"/>
    </row>
    <row r="39" spans="2:7" x14ac:dyDescent="0.25">
      <c r="B39" s="2"/>
      <c r="C39" s="2"/>
      <c r="D39" s="2"/>
      <c r="E39" s="86"/>
      <c r="F39" s="2"/>
      <c r="G39" s="2"/>
    </row>
    <row r="40" spans="2:7" x14ac:dyDescent="0.25">
      <c r="B40" s="2"/>
      <c r="C40" s="2"/>
      <c r="D40" s="2"/>
      <c r="E40" s="86"/>
      <c r="F40" s="2"/>
      <c r="G40" s="2"/>
    </row>
    <row r="41" spans="2:7" x14ac:dyDescent="0.25">
      <c r="B41" s="2"/>
      <c r="C41" s="2"/>
      <c r="D41" s="2"/>
      <c r="E41" s="86"/>
      <c r="F41" s="2"/>
      <c r="G41" s="2"/>
    </row>
    <row r="42" spans="2:7" x14ac:dyDescent="0.25">
      <c r="B42" s="2"/>
      <c r="C42" s="2"/>
      <c r="D42" s="2"/>
      <c r="E42" s="86"/>
      <c r="F42" s="2"/>
      <c r="G42" s="2"/>
    </row>
    <row r="43" spans="2:7" x14ac:dyDescent="0.25">
      <c r="B43" s="2"/>
      <c r="C43" s="2"/>
      <c r="D43" s="2"/>
      <c r="E43" s="86"/>
      <c r="F43" s="2"/>
      <c r="G43" s="2"/>
    </row>
    <row r="44" spans="2:7" x14ac:dyDescent="0.25">
      <c r="B44" s="2"/>
      <c r="C44" s="2"/>
      <c r="D44" s="2"/>
      <c r="E44" s="86"/>
      <c r="F44" s="2"/>
      <c r="G44" s="2"/>
    </row>
    <row r="45" spans="2:7" x14ac:dyDescent="0.25">
      <c r="B45" s="2"/>
      <c r="C45" s="2"/>
      <c r="D45" s="2"/>
      <c r="E45" s="86"/>
      <c r="F45" s="2"/>
      <c r="G45" s="2"/>
    </row>
    <row r="46" spans="2:7" x14ac:dyDescent="0.25">
      <c r="B46" s="2"/>
      <c r="C46" s="2"/>
      <c r="D46" s="2"/>
      <c r="E46" s="86"/>
      <c r="F46" s="2"/>
      <c r="G46" s="2"/>
    </row>
    <row r="47" spans="2:7" x14ac:dyDescent="0.25">
      <c r="B47" s="2"/>
      <c r="C47" s="2"/>
      <c r="D47" s="2"/>
      <c r="E47" s="86"/>
      <c r="F47" s="2"/>
      <c r="G47" s="2"/>
    </row>
    <row r="48" spans="2:7" x14ac:dyDescent="0.25">
      <c r="B48" s="2"/>
      <c r="C48" s="2"/>
      <c r="D48" s="2"/>
      <c r="E48" s="86"/>
      <c r="F48" s="2"/>
      <c r="G48" s="2"/>
    </row>
  </sheetData>
  <autoFilter ref="B5:G48" xr:uid="{40D878E5-EE2B-4B57-A061-DF7B5BC2ED39}"/>
  <pageMargins left="0.25" right="0.25" top="0.75" bottom="0.75" header="0.3" footer="0.3"/>
  <pageSetup paperSize="9" scale="6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B6410FFEA1C0409F4A5B76AA073DE1" ma:contentTypeVersion="8" ma:contentTypeDescription="Create a new document." ma:contentTypeScope="" ma:versionID="9aebce53c4d7b1d8fd906fa2a229456c">
  <xsd:schema xmlns:xsd="http://www.w3.org/2001/XMLSchema" xmlns:xs="http://www.w3.org/2001/XMLSchema" xmlns:p="http://schemas.microsoft.com/office/2006/metadata/properties" xmlns:ns3="acf48bb0-d628-40ca-821e-620559a5e6eb" xmlns:ns4="357b87cd-edbf-49fc-84c0-aeda6c6e2820" targetNamespace="http://schemas.microsoft.com/office/2006/metadata/properties" ma:root="true" ma:fieldsID="48f0ff6364f27e2d84ce63d406b4ad3c" ns3:_="" ns4:_="">
    <xsd:import namespace="acf48bb0-d628-40ca-821e-620559a5e6eb"/>
    <xsd:import namespace="357b87cd-edbf-49fc-84c0-aeda6c6e282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f48bb0-d628-40ca-821e-620559a5e6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7b87cd-edbf-49fc-84c0-aeda6c6e282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84D323-2941-4689-A870-376E88BDD2D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1820ECA-E7CC-4A66-A9FF-2389857E4E37}">
  <ds:schemaRefs>
    <ds:schemaRef ds:uri="http://schemas.openxmlformats.org/package/2006/metadata/core-properties"/>
    <ds:schemaRef ds:uri="http://purl.org/dc/terms/"/>
    <ds:schemaRef ds:uri="357b87cd-edbf-49fc-84c0-aeda6c6e2820"/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acf48bb0-d628-40ca-821e-620559a5e6eb"/>
    <ds:schemaRef ds:uri="http://schemas.microsoft.com/office/2006/documentManagement/typ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2A12E0F-4356-477D-A197-9ECF7D6DD4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f48bb0-d628-40ca-821e-620559a5e6eb"/>
    <ds:schemaRef ds:uri="357b87cd-edbf-49fc-84c0-aeda6c6e28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PRAVNE OSOBE (Kat 1.)</vt:lpstr>
      <vt:lpstr>FIZIČKE OSOBE (Kat 1.)</vt:lpstr>
      <vt:lpstr>FIZIČKE OSOBE (Kat 2.)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Nenad Habek (nhabek1)</dc:creator>
  <cp:keywords/>
  <dc:description/>
  <cp:lastModifiedBy>Kristina Perić (kperic)</cp:lastModifiedBy>
  <cp:revision/>
  <cp:lastPrinted>2026-03-19T11:25:14Z</cp:lastPrinted>
  <dcterms:created xsi:type="dcterms:W3CDTF">2024-02-09T10:19:23Z</dcterms:created>
  <dcterms:modified xsi:type="dcterms:W3CDTF">2026-03-24T09:37:10Z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0x01010000B6410FFEA1C0409F4A5B76AA073DE1</vt:lpwstr>
  </property>
</Properties>
</file>