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a objava-tablice 2026. godina\"/>
    </mc:Choice>
  </mc:AlternateContent>
  <xr:revisionPtr revIDLastSave="1" documentId="8_{46C63154-8CA1-444D-B158-2CBC213E0498}" xr6:coauthVersionLast="36" xr6:coauthVersionMax="36" xr10:uidLastSave="{EEB06653-82AB-41E4-8991-93EFCE94959D}"/>
  <bookViews>
    <workbookView xWindow="-105" yWindow="-105" windowWidth="23250" windowHeight="1245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1.)'!$B$5:$G$8</definedName>
    <definedName name="_xlnm._FilterDatabase" localSheetId="2" hidden="1">'FIZIČKE OSOBE (Kat 2.)'!$B$5:$G$48</definedName>
    <definedName name="_xlnm._FilterDatabase" localSheetId="0" hidden="1">'PRAVNE OSOBE (Kat 1.)'!$A$5:$F$113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6" i="2"/>
  <c r="D114" i="1"/>
  <c r="D107" i="1"/>
  <c r="D93" i="1"/>
  <c r="D87" i="1"/>
  <c r="D82" i="1"/>
  <c r="D77" i="1"/>
  <c r="D69" i="1"/>
  <c r="D62" i="1"/>
  <c r="D58" i="1"/>
  <c r="D50" i="1"/>
  <c r="D44" i="1"/>
  <c r="D36" i="1"/>
  <c r="D25" i="1"/>
  <c r="D21" i="1"/>
  <c r="D8" i="1"/>
  <c r="E8" i="2"/>
  <c r="E16" i="3"/>
  <c r="E14" i="3"/>
  <c r="E12" i="3"/>
</calcChain>
</file>

<file path=xl/sharedStrings.xml><?xml version="1.0" encoding="utf-8"?>
<sst xmlns="http://schemas.openxmlformats.org/spreadsheetml/2006/main" count="300" uniqueCount="152">
  <si>
    <t>NAZIV ISPLATITELJA:</t>
  </si>
  <si>
    <t>TEHNIČKO VELEUČILIŠTE U ZAGREBU</t>
  </si>
  <si>
    <t xml:space="preserve">ISPLATE SREDSTAVA </t>
  </si>
  <si>
    <t>ZA RAZDOBLJE</t>
  </si>
  <si>
    <t>SIJEČANJ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</si>
  <si>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</si>
  <si>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</si>
  <si>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</si>
  <si>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</si>
  <si>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</si>
  <si>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</si>
  <si>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</si>
  <si>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</si>
  <si>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</si>
  <si>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</si>
  <si>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</si>
  <si>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-</t>
  </si>
  <si>
    <t>Stručno usavršavanje zaposlenika</t>
  </si>
  <si>
    <t>IATED</t>
  </si>
  <si>
    <t>ESB98579568</t>
  </si>
  <si>
    <t>VALENCIA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</si>
  <si>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</si>
  <si>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</si>
  <si>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</si>
  <si>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</si>
  <si>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</si>
  <si>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</si>
  <si>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Energija</t>
  </si>
  <si>
    <t>HEP PLIN D.O.O.</t>
  </si>
  <si>
    <t>OSIJEK</t>
  </si>
  <si>
    <t>HEP OPSKRBA D.O.O.</t>
  </si>
  <si>
    <t>KOŽA KOMERC D.O.O.</t>
  </si>
  <si>
    <t>PEVEX D.D.</t>
  </si>
  <si>
    <t>SESVETE</t>
  </si>
  <si>
    <t>Ostali materijal i dijelovi za tekuće održavanje</t>
  </si>
  <si>
    <t>SAGOVI ZAGREB D.O.O.</t>
  </si>
  <si>
    <t>IKEA HRVATSKA D.O.O.</t>
  </si>
  <si>
    <t>INFODATA D.O.O.</t>
  </si>
  <si>
    <t>HT D.D.</t>
  </si>
  <si>
    <t xml:space="preserve">Usluge telefona, pošte i prijevoza </t>
  </si>
  <si>
    <t>HP D.D.</t>
  </si>
  <si>
    <t>VELIKA GORICA</t>
  </si>
  <si>
    <t>BOLT</t>
  </si>
  <si>
    <t>Usluge tekućeg i invest.održavanja</t>
  </si>
  <si>
    <t>NARODNE NOVINE D.D.</t>
  </si>
  <si>
    <t>Usluge promidžbe i informiranja</t>
  </si>
  <si>
    <t>ZAGREBAČKA BANKA D.D.</t>
  </si>
  <si>
    <t>ZAGREBAČKI HOLDING D.O.O.</t>
  </si>
  <si>
    <t>Komunalne usluge</t>
  </si>
  <si>
    <t>VODOOPSKRBA I ODVODNJA D.O.O.</t>
  </si>
  <si>
    <t>GRAD ZAGREB</t>
  </si>
  <si>
    <t>Zakupnine i najamnine</t>
  </si>
  <si>
    <t>TEB D.O.O.</t>
  </si>
  <si>
    <t>GRADITELJSKA TEHNIČKA ŠKOLA</t>
  </si>
  <si>
    <t>Intelektualne i osobne usluge (usluge studentskog servisa)</t>
  </si>
  <si>
    <t>STUDENTSKI CENTAR U ZAGREBU</t>
  </si>
  <si>
    <t>STUDENTSKI CENTAR U VARAŽDINU</t>
  </si>
  <si>
    <t>VARAŽDIN</t>
  </si>
  <si>
    <t>JAVNA VATROGASNA POSTROJBA GRADA ZAGREBA</t>
  </si>
  <si>
    <t>Ostale usluge</t>
  </si>
  <si>
    <t>FINA GS D.O.O.</t>
  </si>
  <si>
    <t>Premije osiguranja</t>
  </si>
  <si>
    <t>Reprezentacija</t>
  </si>
  <si>
    <t>PRI ZVONCU D.O.O.</t>
  </si>
  <si>
    <t>NACIONALNA I SVEUČ. KNJIŽNICA</t>
  </si>
  <si>
    <t>Članarine i norme</t>
  </si>
  <si>
    <t>Ostali nespomenuti rashodi poslovanja</t>
  </si>
  <si>
    <t>ZVONA USLUGE D.O.O.</t>
  </si>
  <si>
    <t>Bankarske usluge i usluge platnog prometa</t>
  </si>
  <si>
    <t>Uredska oprema i namještaj</t>
  </si>
  <si>
    <t>GDPR</t>
  </si>
  <si>
    <t>Intelektualne i osobne usluge (ugovor o djelu, ukupan trošak)</t>
  </si>
  <si>
    <t>IVONA MIKŠIĆ</t>
  </si>
  <si>
    <t>HASTK MLADOST</t>
  </si>
  <si>
    <t>ŽENSKI KK MEDVEŠČAK</t>
  </si>
  <si>
    <t>ODVJETNICA HELENA MIHALJEVIĆ</t>
  </si>
  <si>
    <t>Intelektualne i osobne usluge</t>
  </si>
  <si>
    <t>CVJETNI ATELJE HEDERA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</si>
  <si>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</si>
  <si>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</si>
  <si>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</si>
  <si>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</si>
  <si>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</si>
  <si>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</si>
  <si>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</si>
  <si>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</si>
  <si>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</si>
  <si>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</si>
  <si>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</si>
  <si>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FAVORY D.O.O.</t>
  </si>
  <si>
    <t>SZTVZ</t>
  </si>
  <si>
    <t>DOOR EXPERT D.O.O.</t>
  </si>
  <si>
    <t>LINKS D.O.O.</t>
  </si>
  <si>
    <t>SLANEC J.D.O.O.</t>
  </si>
  <si>
    <t>INGRAFIKA DIGITAL PRINT D.O.O.</t>
  </si>
  <si>
    <t>ZAPREŠIĆ</t>
  </si>
  <si>
    <t>Naknade za prijevoz na posao i s posla</t>
  </si>
  <si>
    <t>ZET D.O.O.</t>
  </si>
  <si>
    <t>NPOO 2</t>
  </si>
  <si>
    <t>Računalne usluge</t>
  </si>
  <si>
    <t>FINA</t>
  </si>
  <si>
    <t>TEMPORIS SAVJETOVANJE D.O.O.</t>
  </si>
  <si>
    <t>ADRIATIC OSIGURANJE D.D.</t>
  </si>
  <si>
    <t>BJELOVARSKO-BILOG.ŽUPANIJA</t>
  </si>
  <si>
    <t>BJELOVAR</t>
  </si>
  <si>
    <t>CRNOBRNJA PERENČEVIĆ LANA</t>
  </si>
  <si>
    <t>MAJIĆ VESELKA</t>
  </si>
  <si>
    <t>EAST D.O.O.</t>
  </si>
  <si>
    <t xml:space="preserve">VUE PEARSON </t>
  </si>
  <si>
    <t>BLOMINGTON MN, US</t>
  </si>
  <si>
    <t>POINT D.O.O.</t>
  </si>
  <si>
    <t>MINERVA GRAPHICA D.O.O.</t>
  </si>
  <si>
    <t>ŠENKOVEC</t>
  </si>
  <si>
    <t>QUICK RESPONSE J.D.O.O.</t>
  </si>
  <si>
    <t>PASTOR TVA D.D.</t>
  </si>
  <si>
    <t>RAKITJE</t>
  </si>
  <si>
    <t>OBRTNIČKA I IND.GRAD.ŠKOLA</t>
  </si>
  <si>
    <t>SPINOR CONSULTING D.O.O.</t>
  </si>
  <si>
    <t>M&amp;B PROIZVODNJA</t>
  </si>
  <si>
    <t>OD PELICARIĆ I SMERDEL</t>
  </si>
  <si>
    <t>SANVET D.O.O.</t>
  </si>
  <si>
    <t>DUBRAVICA</t>
  </si>
  <si>
    <t>Ulaganja u računalne programe</t>
  </si>
  <si>
    <t>AES, OBRT ZA RAČ.USL.</t>
  </si>
  <si>
    <t>STROJOTEHNIKA D.O.O.</t>
  </si>
  <si>
    <t>DUPIN D.O.O.</t>
  </si>
  <si>
    <t>KRAŠ D.D.</t>
  </si>
  <si>
    <t>COMPETO D.O.O.</t>
  </si>
  <si>
    <t>IEE-ICAISET</t>
  </si>
  <si>
    <t>CAIRO</t>
  </si>
  <si>
    <t>NPOO 1</t>
  </si>
  <si>
    <t>CENTAR ZA TRANSFER TEHN. D.O.O.</t>
  </si>
  <si>
    <t>CVJEĆARNICA ANKICA</t>
  </si>
  <si>
    <t>BEST IN PARKING D.O.O.</t>
  </si>
  <si>
    <t>NEVITEH D.O.O.</t>
  </si>
  <si>
    <t>HEP TOPLINARSTVO D.O.O.</t>
  </si>
  <si>
    <t>I.B.SAVJETOVANJE VL.IVAN BIŠKUP</t>
  </si>
  <si>
    <t>GR SCHOLASTIC LLP</t>
  </si>
  <si>
    <t>GUJARAT</t>
  </si>
  <si>
    <t>NPOO 4</t>
  </si>
  <si>
    <t>HONSHU D.O.O.</t>
  </si>
  <si>
    <t>DIGITAL SCIENCE UK LIMITED</t>
  </si>
  <si>
    <t>GB235979951</t>
  </si>
  <si>
    <t>LONDON</t>
  </si>
  <si>
    <t>STAKLOREZ BURIĆ D.O.O.</t>
  </si>
  <si>
    <t>PREGRADA</t>
  </si>
  <si>
    <t>INFO-KOD D.O.O.</t>
  </si>
  <si>
    <t>NL851561548B01</t>
  </si>
  <si>
    <t>NKON B.V.</t>
  </si>
  <si>
    <t>NUENEN, NL</t>
  </si>
  <si>
    <t>INTEGRAL ZAGREB D.O.O.</t>
  </si>
  <si>
    <t>M.M.BOBAN-KORČULA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</si>
</sst>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164" fontId="0" fillId="2" borderId="1" xfId="1" applyFont="1" applyFill="1" applyBorder="1" applyAlignment="1">
      <alignment horizontal="right"/>
    </xf>
    <xf numFmtId="0" fontId="0" fillId="0" borderId="0" xfId="1" applyNumberFormat="1" applyFont="1"/>
    <xf numFmtId="0" fontId="3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right"/>
    </xf>
    <xf numFmtId="0" fontId="0" fillId="0" borderId="1" xfId="1" applyNumberFormat="1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4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38"/>
  <sheetViews>
    <sheetView tabSelected="1" zoomScale="112" zoomScaleNormal="112" workbookViewId="0">
      <selection activeCell="A126" sqref="A126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2026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12</v>
      </c>
      <c r="B6" s="61">
        <v>27759560625</v>
      </c>
      <c r="C6" s="35" t="s">
        <v>13</v>
      </c>
      <c r="D6" s="54">
        <v>12.2</v>
      </c>
      <c r="E6" s="45">
        <v>3211</v>
      </c>
      <c r="F6" s="10" t="s">
        <v>14</v>
      </c>
    </row>
    <row r="7" spans="1:6" s="1" customFormat="1" ht="16.5" customHeight="1" x14ac:dyDescent="0.25">
      <c r="A7" s="35" t="s">
        <v>150</v>
      </c>
      <c r="B7" s="50">
        <v>11154562870</v>
      </c>
      <c r="C7" s="35" t="s">
        <v>13</v>
      </c>
      <c r="D7" s="54">
        <v>5853</v>
      </c>
      <c r="E7" s="45"/>
      <c r="F7" s="10" t="s">
        <v>130</v>
      </c>
    </row>
    <row r="8" spans="1:6" s="1" customFormat="1" ht="17.25" customHeight="1" x14ac:dyDescent="0.25">
      <c r="A8" s="28" t="s">
        <v>15</v>
      </c>
      <c r="B8" s="51"/>
      <c r="C8" s="35"/>
      <c r="D8" s="24">
        <f>+SUM(D6:D7)</f>
        <v>5865.2</v>
      </c>
      <c r="E8" s="45"/>
      <c r="F8" s="5"/>
    </row>
    <row r="9" spans="1:6" s="1" customFormat="1" ht="17.25" customHeight="1" x14ac:dyDescent="0.25">
      <c r="A9" s="28"/>
      <c r="B9" s="51"/>
      <c r="C9" s="35"/>
      <c r="D9" s="24"/>
      <c r="E9" s="45"/>
      <c r="F9" s="5"/>
    </row>
    <row r="10" spans="1:6" s="1" customFormat="1" ht="17.25" customHeight="1" x14ac:dyDescent="0.25">
      <c r="A10" s="88" t="s">
        <v>97</v>
      </c>
      <c r="B10" s="51">
        <v>82031999604</v>
      </c>
      <c r="C10" s="35" t="s">
        <v>13</v>
      </c>
      <c r="D10" s="54">
        <v>1029.92</v>
      </c>
      <c r="E10" s="45">
        <v>3212</v>
      </c>
      <c r="F10" s="87" t="s">
        <v>96</v>
      </c>
    </row>
    <row r="11" spans="1:6" s="1" customFormat="1" ht="17.25" customHeight="1" x14ac:dyDescent="0.25">
      <c r="A11" s="28" t="s">
        <v>15</v>
      </c>
      <c r="B11" s="51"/>
      <c r="C11" s="35"/>
      <c r="D11" s="24">
        <v>1029.92</v>
      </c>
      <c r="E11" s="45"/>
      <c r="F11" s="5"/>
    </row>
    <row r="12" spans="1:6" s="1" customFormat="1" ht="17.25" customHeight="1" x14ac:dyDescent="0.25">
      <c r="A12" s="28"/>
      <c r="B12" s="51"/>
      <c r="C12" s="35"/>
      <c r="D12" s="24"/>
      <c r="E12" s="45"/>
      <c r="F12" s="5"/>
    </row>
    <row r="13" spans="1:6" s="1" customFormat="1" ht="17.25" customHeight="1" x14ac:dyDescent="0.25">
      <c r="A13" s="28"/>
      <c r="B13" s="51"/>
      <c r="C13" s="35"/>
      <c r="D13" s="24"/>
      <c r="E13" s="45"/>
      <c r="F13" s="5"/>
    </row>
    <row r="14" spans="1:6" s="1" customFormat="1" ht="17.25" customHeight="1" x14ac:dyDescent="0.25">
      <c r="A14" s="53" t="s">
        <v>52</v>
      </c>
      <c r="B14" s="58">
        <v>99944170669</v>
      </c>
      <c r="C14" s="53" t="s">
        <v>13</v>
      </c>
      <c r="D14" s="54">
        <v>176</v>
      </c>
      <c r="E14" s="45">
        <v>3213</v>
      </c>
      <c r="F14" s="10" t="s">
        <v>17</v>
      </c>
    </row>
    <row r="15" spans="1:6" s="1" customFormat="1" ht="17.25" customHeight="1" x14ac:dyDescent="0.25">
      <c r="A15" s="35" t="s">
        <v>101</v>
      </c>
      <c r="B15" s="55">
        <v>80885983918</v>
      </c>
      <c r="C15" s="35" t="s">
        <v>13</v>
      </c>
      <c r="D15" s="54">
        <v>155</v>
      </c>
      <c r="E15" s="45"/>
      <c r="F15" s="5"/>
    </row>
    <row r="16" spans="1:6" s="1" customFormat="1" ht="17.25" customHeight="1" x14ac:dyDescent="0.25">
      <c r="A16" s="35" t="s">
        <v>103</v>
      </c>
      <c r="B16" s="55">
        <v>12928625880</v>
      </c>
      <c r="C16" s="35" t="s">
        <v>104</v>
      </c>
      <c r="D16" s="54">
        <v>100</v>
      </c>
      <c r="E16" s="45"/>
      <c r="F16" s="5"/>
    </row>
    <row r="17" spans="1:6" s="1" customFormat="1" ht="17.25" customHeight="1" x14ac:dyDescent="0.25">
      <c r="A17" s="64" t="s">
        <v>128</v>
      </c>
      <c r="B17" s="51" t="s">
        <v>16</v>
      </c>
      <c r="C17" s="35" t="s">
        <v>129</v>
      </c>
      <c r="D17" s="54">
        <v>843.79</v>
      </c>
      <c r="E17" s="45"/>
      <c r="F17" s="10" t="s">
        <v>130</v>
      </c>
    </row>
    <row r="18" spans="1:6" s="1" customFormat="1" ht="17.25" customHeight="1" x14ac:dyDescent="0.25">
      <c r="A18" s="64" t="s">
        <v>18</v>
      </c>
      <c r="B18" s="51" t="s">
        <v>19</v>
      </c>
      <c r="C18" s="35" t="s">
        <v>20</v>
      </c>
      <c r="D18" s="54">
        <v>660</v>
      </c>
      <c r="E18" s="45"/>
      <c r="F18" s="10"/>
    </row>
    <row r="19" spans="1:6" s="1" customFormat="1" ht="17.25" customHeight="1" x14ac:dyDescent="0.25">
      <c r="A19" s="64" t="s">
        <v>131</v>
      </c>
      <c r="B19" s="51">
        <v>81725143201</v>
      </c>
      <c r="C19" s="35" t="s">
        <v>13</v>
      </c>
      <c r="D19" s="54">
        <v>400</v>
      </c>
      <c r="E19" s="45"/>
      <c r="F19" s="10"/>
    </row>
    <row r="20" spans="1:6" s="1" customFormat="1" ht="17.25" customHeight="1" x14ac:dyDescent="0.25">
      <c r="A20" s="64" t="s">
        <v>137</v>
      </c>
      <c r="B20" s="51" t="s">
        <v>16</v>
      </c>
      <c r="C20" s="35" t="s">
        <v>138</v>
      </c>
      <c r="D20" s="54">
        <v>2822.62</v>
      </c>
      <c r="E20" s="45"/>
      <c r="F20" s="10" t="s">
        <v>139</v>
      </c>
    </row>
    <row r="21" spans="1:6" s="1" customFormat="1" ht="17.25" customHeight="1" x14ac:dyDescent="0.25">
      <c r="A21" s="28" t="s">
        <v>15</v>
      </c>
      <c r="B21" s="51"/>
      <c r="C21" s="35"/>
      <c r="D21" s="24">
        <f>+SUM(D14:D20)</f>
        <v>5157.41</v>
      </c>
      <c r="E21" s="45"/>
      <c r="F21" s="5"/>
    </row>
    <row r="22" spans="1:6" s="1" customFormat="1" ht="17.25" customHeight="1" x14ac:dyDescent="0.25">
      <c r="A22" s="64"/>
      <c r="B22" s="51"/>
      <c r="C22" s="35"/>
      <c r="D22" s="54"/>
      <c r="E22" s="45"/>
      <c r="F22" s="5"/>
    </row>
    <row r="23" spans="1:6" s="1" customFormat="1" x14ac:dyDescent="0.25">
      <c r="A23" s="53" t="s">
        <v>21</v>
      </c>
      <c r="B23" s="50">
        <v>3454358063</v>
      </c>
      <c r="C23" s="35" t="s">
        <v>13</v>
      </c>
      <c r="D23" s="42">
        <v>639.34</v>
      </c>
      <c r="E23" s="45">
        <v>3221</v>
      </c>
      <c r="F23" s="10" t="s">
        <v>22</v>
      </c>
    </row>
    <row r="24" spans="1:6" s="1" customFormat="1" x14ac:dyDescent="0.25">
      <c r="A24" s="53" t="s">
        <v>44</v>
      </c>
      <c r="B24" s="50">
        <v>64546066176</v>
      </c>
      <c r="C24" s="35" t="s">
        <v>13</v>
      </c>
      <c r="D24" s="42">
        <v>47.6</v>
      </c>
      <c r="E24" s="45"/>
      <c r="F24" s="10"/>
    </row>
    <row r="25" spans="1:6" s="1" customFormat="1" x14ac:dyDescent="0.25">
      <c r="A25" s="56" t="s">
        <v>23</v>
      </c>
      <c r="B25" s="57"/>
      <c r="C25" s="35"/>
      <c r="D25" s="24">
        <f>+SUM(D23:D24)</f>
        <v>686.94</v>
      </c>
      <c r="E25" s="45"/>
      <c r="F25" s="10"/>
    </row>
    <row r="26" spans="1:6" s="1" customFormat="1" x14ac:dyDescent="0.25">
      <c r="A26" s="56"/>
      <c r="B26" s="57"/>
      <c r="C26" s="35"/>
      <c r="D26" s="24"/>
      <c r="E26" s="45"/>
      <c r="F26" s="10"/>
    </row>
    <row r="27" spans="1:6" s="1" customFormat="1" x14ac:dyDescent="0.25">
      <c r="A27" s="35" t="s">
        <v>24</v>
      </c>
      <c r="B27" s="61">
        <v>9502888930</v>
      </c>
      <c r="C27" s="68" t="s">
        <v>13</v>
      </c>
      <c r="D27" s="70">
        <v>123.39</v>
      </c>
      <c r="E27" s="69">
        <v>3222</v>
      </c>
      <c r="F27" s="10" t="s">
        <v>25</v>
      </c>
    </row>
    <row r="28" spans="1:6" s="1" customFormat="1" x14ac:dyDescent="0.25">
      <c r="A28" s="56" t="s">
        <v>23</v>
      </c>
      <c r="B28" s="57"/>
      <c r="C28" s="68"/>
      <c r="D28" s="78">
        <v>123.39</v>
      </c>
      <c r="E28" s="45"/>
      <c r="F28" s="10"/>
    </row>
    <row r="29" spans="1:6" s="1" customFormat="1" x14ac:dyDescent="0.25">
      <c r="A29" s="56"/>
      <c r="B29" s="57"/>
      <c r="C29" s="68"/>
      <c r="D29" s="24"/>
      <c r="E29" s="45"/>
      <c r="F29" s="10"/>
    </row>
    <row r="30" spans="1:6" s="1" customFormat="1" x14ac:dyDescent="0.25">
      <c r="A30" s="35" t="s">
        <v>26</v>
      </c>
      <c r="B30" s="50">
        <v>43965974818</v>
      </c>
      <c r="C30" s="35" t="s">
        <v>13</v>
      </c>
      <c r="D30" s="43">
        <v>1396.84</v>
      </c>
      <c r="E30" s="45">
        <v>3223</v>
      </c>
      <c r="F30" s="11" t="s">
        <v>27</v>
      </c>
    </row>
    <row r="31" spans="1:6" s="1" customFormat="1" x14ac:dyDescent="0.25">
      <c r="A31" s="35" t="s">
        <v>28</v>
      </c>
      <c r="B31" s="50">
        <v>41317489366</v>
      </c>
      <c r="C31" s="35" t="s">
        <v>29</v>
      </c>
      <c r="D31" s="43">
        <v>1698.57</v>
      </c>
      <c r="E31" s="45"/>
      <c r="F31" s="11"/>
    </row>
    <row r="32" spans="1:6" s="1" customFormat="1" x14ac:dyDescent="0.25">
      <c r="A32" s="35" t="s">
        <v>30</v>
      </c>
      <c r="B32" s="61">
        <v>63073332379</v>
      </c>
      <c r="C32" s="35" t="s">
        <v>13</v>
      </c>
      <c r="D32" s="43">
        <v>2239.39</v>
      </c>
      <c r="E32" s="45"/>
      <c r="F32" s="11"/>
    </row>
    <row r="33" spans="1:7" s="1" customFormat="1" x14ac:dyDescent="0.25">
      <c r="A33" s="35" t="s">
        <v>31</v>
      </c>
      <c r="B33" s="61">
        <v>7202260372</v>
      </c>
      <c r="C33" s="35" t="s">
        <v>13</v>
      </c>
      <c r="D33" s="43">
        <v>522.44000000000005</v>
      </c>
      <c r="E33" s="45"/>
      <c r="F33" s="11"/>
    </row>
    <row r="34" spans="1:7" s="1" customFormat="1" x14ac:dyDescent="0.25">
      <c r="A34" s="35" t="s">
        <v>12</v>
      </c>
      <c r="B34" s="61">
        <v>27759560625</v>
      </c>
      <c r="C34" s="35" t="s">
        <v>13</v>
      </c>
      <c r="D34" s="43">
        <v>236.19</v>
      </c>
      <c r="E34" s="45"/>
      <c r="F34" s="11"/>
    </row>
    <row r="35" spans="1:7" s="1" customFormat="1" x14ac:dyDescent="0.25">
      <c r="A35" s="35" t="s">
        <v>135</v>
      </c>
      <c r="B35" s="61">
        <v>15907062900</v>
      </c>
      <c r="C35" s="35" t="s">
        <v>13</v>
      </c>
      <c r="D35" s="43">
        <v>13835.82</v>
      </c>
      <c r="E35" s="45"/>
      <c r="F35" s="11"/>
    </row>
    <row r="36" spans="1:7" s="1" customFormat="1" x14ac:dyDescent="0.25">
      <c r="A36" s="56" t="s">
        <v>23</v>
      </c>
      <c r="B36" s="51"/>
      <c r="C36" s="35"/>
      <c r="D36" s="18">
        <f>+SUM(D30:D35)</f>
        <v>19929.25</v>
      </c>
      <c r="E36" s="45"/>
      <c r="F36" s="11"/>
    </row>
    <row r="37" spans="1:7" s="1" customFormat="1" x14ac:dyDescent="0.25">
      <c r="A37" s="36"/>
      <c r="B37" s="50"/>
      <c r="C37" s="35"/>
      <c r="D37" s="44"/>
      <c r="E37" s="45"/>
      <c r="F37" s="11"/>
    </row>
    <row r="38" spans="1:7" x14ac:dyDescent="0.25">
      <c r="A38" s="35" t="s">
        <v>32</v>
      </c>
      <c r="B38" s="50">
        <v>73660371074</v>
      </c>
      <c r="C38" s="35" t="s">
        <v>33</v>
      </c>
      <c r="D38" s="43">
        <v>51.58</v>
      </c>
      <c r="E38" s="46">
        <v>3224</v>
      </c>
      <c r="F38" s="2" t="s">
        <v>34</v>
      </c>
    </row>
    <row r="39" spans="1:7" x14ac:dyDescent="0.25">
      <c r="A39" s="35" t="s">
        <v>92</v>
      </c>
      <c r="B39" s="51">
        <v>32614011568</v>
      </c>
      <c r="C39" s="35" t="s">
        <v>13</v>
      </c>
      <c r="D39" s="43">
        <v>1689.86</v>
      </c>
      <c r="E39" s="46"/>
      <c r="F39" s="2"/>
    </row>
    <row r="40" spans="1:7" x14ac:dyDescent="0.25">
      <c r="A40" s="53" t="s">
        <v>37</v>
      </c>
      <c r="B40" s="50">
        <v>59598531297</v>
      </c>
      <c r="C40" s="35" t="s">
        <v>13</v>
      </c>
      <c r="D40" s="42">
        <v>285</v>
      </c>
      <c r="E40" s="46"/>
      <c r="F40" s="2" t="s">
        <v>98</v>
      </c>
    </row>
    <row r="41" spans="1:7" x14ac:dyDescent="0.25">
      <c r="A41" s="53" t="s">
        <v>36</v>
      </c>
      <c r="B41" s="58">
        <v>21523879111</v>
      </c>
      <c r="C41" s="53" t="s">
        <v>33</v>
      </c>
      <c r="D41" s="42">
        <v>101.89</v>
      </c>
      <c r="E41" s="46"/>
      <c r="F41" s="2"/>
    </row>
    <row r="42" spans="1:7" x14ac:dyDescent="0.25">
      <c r="A42" s="53" t="s">
        <v>148</v>
      </c>
      <c r="B42" s="58" t="s">
        <v>147</v>
      </c>
      <c r="C42" s="53" t="s">
        <v>149</v>
      </c>
      <c r="D42" s="42">
        <v>77.05</v>
      </c>
      <c r="E42" s="46"/>
      <c r="F42" s="2"/>
    </row>
    <row r="43" spans="1:7" x14ac:dyDescent="0.25">
      <c r="A43" s="53" t="s">
        <v>35</v>
      </c>
      <c r="B43" s="58">
        <v>35639958412</v>
      </c>
      <c r="C43" s="53" t="s">
        <v>13</v>
      </c>
      <c r="D43" s="54">
        <v>553.45000000000005</v>
      </c>
      <c r="E43" s="46"/>
      <c r="F43" s="2"/>
    </row>
    <row r="44" spans="1:7" x14ac:dyDescent="0.25">
      <c r="A44" s="56" t="s">
        <v>23</v>
      </c>
      <c r="B44" s="50"/>
      <c r="C44" s="35"/>
      <c r="D44" s="24">
        <f>+SUM(D38:D43)</f>
        <v>2758.83</v>
      </c>
      <c r="E44" s="46"/>
      <c r="F44" s="2"/>
    </row>
    <row r="45" spans="1:7" x14ac:dyDescent="0.25">
      <c r="A45" s="56"/>
      <c r="B45" s="50"/>
      <c r="C45" s="35"/>
      <c r="D45" s="24"/>
      <c r="E45" s="46"/>
      <c r="F45" s="2"/>
    </row>
    <row r="46" spans="1:7" x14ac:dyDescent="0.25">
      <c r="A46" s="38" t="s">
        <v>38</v>
      </c>
      <c r="B46" s="51">
        <v>81793146560</v>
      </c>
      <c r="C46" s="35" t="s">
        <v>13</v>
      </c>
      <c r="D46" s="43">
        <v>6197.19</v>
      </c>
      <c r="E46" s="46">
        <v>3231</v>
      </c>
      <c r="F46" s="2" t="s">
        <v>39</v>
      </c>
    </row>
    <row r="47" spans="1:7" ht="14.25" customHeight="1" x14ac:dyDescent="0.25">
      <c r="A47" s="64" t="s">
        <v>40</v>
      </c>
      <c r="B47" s="51">
        <v>87311810356</v>
      </c>
      <c r="C47" s="35" t="s">
        <v>41</v>
      </c>
      <c r="D47" s="54">
        <v>138.36000000000001</v>
      </c>
      <c r="E47" s="46"/>
      <c r="F47" s="2"/>
      <c r="G47" s="29"/>
    </row>
    <row r="48" spans="1:7" ht="14.25" customHeight="1" x14ac:dyDescent="0.25">
      <c r="A48" s="35" t="s">
        <v>42</v>
      </c>
      <c r="B48" s="50" t="s">
        <v>16</v>
      </c>
      <c r="C48" s="35" t="s">
        <v>16</v>
      </c>
      <c r="D48" s="43">
        <v>40.4</v>
      </c>
      <c r="E48" s="46"/>
      <c r="F48" s="2"/>
      <c r="G48" s="29"/>
    </row>
    <row r="49" spans="1:7" ht="14.25" customHeight="1" x14ac:dyDescent="0.25">
      <c r="A49" s="35" t="s">
        <v>133</v>
      </c>
      <c r="B49" s="50">
        <v>13111840409</v>
      </c>
      <c r="C49" s="35" t="s">
        <v>13</v>
      </c>
      <c r="D49" s="43">
        <v>6</v>
      </c>
      <c r="E49" s="46"/>
      <c r="F49" s="2"/>
      <c r="G49" s="29"/>
    </row>
    <row r="50" spans="1:7" ht="14.25" customHeight="1" x14ac:dyDescent="0.25">
      <c r="A50" s="56" t="s">
        <v>23</v>
      </c>
      <c r="B50" s="60"/>
      <c r="C50" s="35"/>
      <c r="D50" s="18">
        <f>+SUM(D46:D49)</f>
        <v>6381.9499999999989</v>
      </c>
      <c r="E50" s="46"/>
      <c r="F50" s="2"/>
      <c r="G50" s="29"/>
    </row>
    <row r="51" spans="1:7" ht="14.25" customHeight="1" x14ac:dyDescent="0.25">
      <c r="A51" s="56"/>
      <c r="B51" s="50"/>
      <c r="C51" s="35"/>
      <c r="D51" s="18"/>
      <c r="E51" s="46"/>
      <c r="F51" s="2"/>
      <c r="G51" s="29"/>
    </row>
    <row r="52" spans="1:7" x14ac:dyDescent="0.25">
      <c r="A52" s="35" t="s">
        <v>91</v>
      </c>
      <c r="B52" s="50">
        <v>30428738301</v>
      </c>
      <c r="C52" s="35" t="s">
        <v>13</v>
      </c>
      <c r="D52" s="42">
        <v>649.82000000000005</v>
      </c>
      <c r="E52" s="46">
        <v>3232</v>
      </c>
      <c r="F52" s="2" t="s">
        <v>43</v>
      </c>
    </row>
    <row r="53" spans="1:7" x14ac:dyDescent="0.25">
      <c r="A53" s="35" t="s">
        <v>93</v>
      </c>
      <c r="B53" s="50">
        <v>66316291646</v>
      </c>
      <c r="C53" s="35" t="s">
        <v>13</v>
      </c>
      <c r="D53" s="42">
        <v>1260</v>
      </c>
      <c r="E53" s="46"/>
      <c r="F53" s="2"/>
    </row>
    <row r="54" spans="1:7" x14ac:dyDescent="0.25">
      <c r="A54" s="2" t="s">
        <v>114</v>
      </c>
      <c r="B54" s="48">
        <v>17140959007</v>
      </c>
      <c r="C54" s="17" t="s">
        <v>115</v>
      </c>
      <c r="D54" s="42">
        <v>396.71</v>
      </c>
      <c r="E54" s="46"/>
      <c r="F54" s="2"/>
    </row>
    <row r="55" spans="1:7" x14ac:dyDescent="0.25">
      <c r="A55" s="35" t="s">
        <v>116</v>
      </c>
      <c r="B55" s="50">
        <v>36407819375</v>
      </c>
      <c r="C55" s="35" t="s">
        <v>13</v>
      </c>
      <c r="D55" s="42">
        <v>57.44</v>
      </c>
      <c r="E55" s="46"/>
      <c r="F55" s="2"/>
    </row>
    <row r="56" spans="1:7" x14ac:dyDescent="0.25">
      <c r="A56" s="35" t="s">
        <v>134</v>
      </c>
      <c r="B56" s="50">
        <v>68597671429</v>
      </c>
      <c r="C56" s="35" t="s">
        <v>33</v>
      </c>
      <c r="D56" s="42">
        <v>580</v>
      </c>
      <c r="E56" s="46"/>
      <c r="F56" s="2"/>
    </row>
    <row r="57" spans="1:7" x14ac:dyDescent="0.25">
      <c r="A57" s="35" t="s">
        <v>144</v>
      </c>
      <c r="B57" s="50">
        <v>60069586562</v>
      </c>
      <c r="C57" s="35" t="s">
        <v>145</v>
      </c>
      <c r="D57" s="42">
        <v>524.88</v>
      </c>
      <c r="E57" s="46"/>
      <c r="F57" s="2"/>
    </row>
    <row r="58" spans="1:7" x14ac:dyDescent="0.25">
      <c r="A58" s="56" t="s">
        <v>23</v>
      </c>
      <c r="B58" s="50"/>
      <c r="C58" s="35"/>
      <c r="D58" s="24">
        <f>+SUM(D52:D57)</f>
        <v>3468.8500000000004</v>
      </c>
      <c r="E58" s="46"/>
      <c r="F58" s="2"/>
    </row>
    <row r="59" spans="1:7" x14ac:dyDescent="0.25">
      <c r="A59" s="59"/>
      <c r="B59" s="55"/>
      <c r="C59" s="59"/>
      <c r="D59" s="42"/>
      <c r="E59" s="46"/>
      <c r="F59" s="2"/>
    </row>
    <row r="60" spans="1:7" x14ac:dyDescent="0.25">
      <c r="A60" s="38" t="s">
        <v>44</v>
      </c>
      <c r="B60" s="52">
        <v>64546066176</v>
      </c>
      <c r="C60" s="38" t="s">
        <v>13</v>
      </c>
      <c r="D60" s="54">
        <v>693.25</v>
      </c>
      <c r="E60" s="46">
        <v>3233</v>
      </c>
      <c r="F60" s="2" t="s">
        <v>45</v>
      </c>
    </row>
    <row r="61" spans="1:7" x14ac:dyDescent="0.25">
      <c r="A61" s="38" t="s">
        <v>46</v>
      </c>
      <c r="B61" s="52">
        <v>92963223473</v>
      </c>
      <c r="C61" s="38" t="s">
        <v>13</v>
      </c>
      <c r="D61" s="54">
        <v>82.04</v>
      </c>
      <c r="E61" s="46"/>
      <c r="F61" s="2"/>
    </row>
    <row r="62" spans="1:7" x14ac:dyDescent="0.25">
      <c r="A62" s="56" t="s">
        <v>23</v>
      </c>
      <c r="B62" s="50"/>
      <c r="C62" s="35"/>
      <c r="D62" s="24">
        <f>+SUM(D60:D61)</f>
        <v>775.29</v>
      </c>
      <c r="E62" s="46"/>
      <c r="F62" s="2"/>
    </row>
    <row r="63" spans="1:7" x14ac:dyDescent="0.25">
      <c r="A63" s="35"/>
      <c r="B63" s="50"/>
      <c r="C63" s="35"/>
      <c r="D63" s="42"/>
      <c r="E63" s="46"/>
      <c r="F63" s="2"/>
    </row>
    <row r="64" spans="1:7" x14ac:dyDescent="0.25">
      <c r="A64" s="39" t="s">
        <v>47</v>
      </c>
      <c r="B64" s="50">
        <v>85584865987</v>
      </c>
      <c r="C64" s="35" t="s">
        <v>13</v>
      </c>
      <c r="D64" s="43">
        <v>1476.9</v>
      </c>
      <c r="E64" s="46">
        <v>3234</v>
      </c>
      <c r="F64" s="2" t="s">
        <v>48</v>
      </c>
    </row>
    <row r="65" spans="1:8" x14ac:dyDescent="0.25">
      <c r="A65" s="35" t="s">
        <v>49</v>
      </c>
      <c r="B65" s="50">
        <v>83416546499</v>
      </c>
      <c r="C65" s="35" t="s">
        <v>13</v>
      </c>
      <c r="D65" s="37">
        <v>1617.98</v>
      </c>
      <c r="E65" s="46"/>
      <c r="F65" s="2"/>
    </row>
    <row r="66" spans="1:8" x14ac:dyDescent="0.25">
      <c r="A66" s="35" t="s">
        <v>50</v>
      </c>
      <c r="B66" s="50">
        <v>61817894937</v>
      </c>
      <c r="C66" s="35" t="s">
        <v>13</v>
      </c>
      <c r="D66" s="37">
        <v>505.57</v>
      </c>
      <c r="E66" s="46"/>
      <c r="F66" s="2"/>
    </row>
    <row r="67" spans="1:8" x14ac:dyDescent="0.25">
      <c r="A67" s="35" t="s">
        <v>120</v>
      </c>
      <c r="B67" s="50">
        <v>59867697722</v>
      </c>
      <c r="C67" s="35" t="s">
        <v>121</v>
      </c>
      <c r="D67" s="62">
        <v>1105</v>
      </c>
      <c r="E67" s="46"/>
      <c r="F67" s="2"/>
    </row>
    <row r="68" spans="1:8" x14ac:dyDescent="0.25">
      <c r="A68" s="35" t="s">
        <v>31</v>
      </c>
      <c r="B68" s="61">
        <v>7202260372</v>
      </c>
      <c r="C68" s="35" t="s">
        <v>13</v>
      </c>
      <c r="D68" s="62">
        <v>128.55000000000001</v>
      </c>
      <c r="E68" s="46"/>
      <c r="F68" s="2"/>
    </row>
    <row r="69" spans="1:8" x14ac:dyDescent="0.25">
      <c r="A69" s="56" t="s">
        <v>23</v>
      </c>
      <c r="B69" s="61"/>
      <c r="C69" s="35"/>
      <c r="D69" s="18">
        <f>+SUM(D64:D68)</f>
        <v>4834.0000000000009</v>
      </c>
      <c r="E69" s="46"/>
      <c r="F69" s="2"/>
    </row>
    <row r="70" spans="1:8" x14ac:dyDescent="0.25">
      <c r="A70" s="56"/>
      <c r="B70" s="61"/>
      <c r="C70" s="35"/>
      <c r="D70" s="62"/>
      <c r="E70" s="46"/>
      <c r="F70" s="2"/>
    </row>
    <row r="71" spans="1:8" x14ac:dyDescent="0.25">
      <c r="A71" s="35" t="s">
        <v>101</v>
      </c>
      <c r="B71" s="55">
        <v>80885983918</v>
      </c>
      <c r="C71" s="35" t="s">
        <v>13</v>
      </c>
      <c r="D71" s="62">
        <v>380.25</v>
      </c>
      <c r="E71" s="46">
        <v>3235</v>
      </c>
      <c r="F71" s="2" t="s">
        <v>51</v>
      </c>
    </row>
    <row r="72" spans="1:8" x14ac:dyDescent="0.25">
      <c r="A72" s="53" t="s">
        <v>100</v>
      </c>
      <c r="B72" s="50">
        <v>85821130368</v>
      </c>
      <c r="C72" s="35" t="s">
        <v>13</v>
      </c>
      <c r="D72" s="42">
        <v>64.7</v>
      </c>
      <c r="E72" s="46"/>
      <c r="F72" s="2"/>
    </row>
    <row r="73" spans="1:8" x14ac:dyDescent="0.25">
      <c r="A73" s="35" t="s">
        <v>53</v>
      </c>
      <c r="B73" s="50">
        <v>79152455639</v>
      </c>
      <c r="C73" s="35" t="s">
        <v>13</v>
      </c>
      <c r="D73" s="42">
        <v>1839.6</v>
      </c>
      <c r="E73" s="46"/>
      <c r="F73" s="2"/>
    </row>
    <row r="74" spans="1:8" ht="18" customHeight="1" x14ac:dyDescent="0.25">
      <c r="A74" s="35" t="s">
        <v>108</v>
      </c>
      <c r="B74" s="55">
        <v>12928625880</v>
      </c>
      <c r="C74" s="35" t="s">
        <v>109</v>
      </c>
      <c r="D74" s="43">
        <v>206.54</v>
      </c>
      <c r="E74" s="46"/>
      <c r="F74" s="2"/>
    </row>
    <row r="75" spans="1:8" x14ac:dyDescent="0.25">
      <c r="A75" s="35" t="s">
        <v>141</v>
      </c>
      <c r="B75" s="61" t="s">
        <v>142</v>
      </c>
      <c r="C75" s="35" t="s">
        <v>143</v>
      </c>
      <c r="D75" s="43">
        <v>179</v>
      </c>
      <c r="E75" s="46"/>
      <c r="F75" s="2"/>
    </row>
    <row r="76" spans="1:8" x14ac:dyDescent="0.25">
      <c r="A76" s="38" t="s">
        <v>124</v>
      </c>
      <c r="B76" s="52">
        <v>15749634838</v>
      </c>
      <c r="C76" s="38" t="s">
        <v>33</v>
      </c>
      <c r="D76" s="76">
        <v>343.75</v>
      </c>
      <c r="E76" s="72"/>
      <c r="F76" s="35"/>
      <c r="G76" s="73"/>
      <c r="H76" s="74"/>
    </row>
    <row r="77" spans="1:8" x14ac:dyDescent="0.25">
      <c r="A77" s="56" t="s">
        <v>23</v>
      </c>
      <c r="B77" s="50"/>
      <c r="C77" s="35"/>
      <c r="D77" s="18">
        <f>+SUM(D71:D76)</f>
        <v>3013.8399999999997</v>
      </c>
      <c r="E77" s="46"/>
      <c r="F77" s="2"/>
    </row>
    <row r="78" spans="1:8" x14ac:dyDescent="0.25">
      <c r="A78" s="56"/>
      <c r="B78" s="50"/>
      <c r="C78" s="35"/>
      <c r="D78" s="18"/>
      <c r="E78" s="46"/>
      <c r="F78" s="2"/>
    </row>
    <row r="79" spans="1:8" x14ac:dyDescent="0.25">
      <c r="A79" s="35" t="s">
        <v>55</v>
      </c>
      <c r="B79" s="50">
        <v>22597784145</v>
      </c>
      <c r="C79" s="35" t="s">
        <v>13</v>
      </c>
      <c r="D79" s="42">
        <v>3654.04</v>
      </c>
      <c r="E79" s="46">
        <v>3237</v>
      </c>
      <c r="F79" s="2" t="s">
        <v>54</v>
      </c>
    </row>
    <row r="80" spans="1:8" x14ac:dyDescent="0.25">
      <c r="A80" s="35" t="s">
        <v>56</v>
      </c>
      <c r="B80" s="50">
        <v>64945507350</v>
      </c>
      <c r="C80" s="35" t="s">
        <v>57</v>
      </c>
      <c r="D80" s="42">
        <v>371.84</v>
      </c>
      <c r="E80" s="46"/>
      <c r="F80" s="2"/>
    </row>
    <row r="81" spans="1:6" x14ac:dyDescent="0.25">
      <c r="A81" s="35" t="s">
        <v>117</v>
      </c>
      <c r="B81" s="50">
        <v>65889142554</v>
      </c>
      <c r="C81" s="35" t="s">
        <v>13</v>
      </c>
      <c r="D81" s="42">
        <v>4712.5</v>
      </c>
      <c r="E81" s="46"/>
      <c r="F81" s="2"/>
    </row>
    <row r="82" spans="1:6" x14ac:dyDescent="0.25">
      <c r="A82" s="56" t="s">
        <v>23</v>
      </c>
      <c r="B82" s="50"/>
      <c r="C82" s="35"/>
      <c r="D82" s="24">
        <f>+SUM(D79:D81)</f>
        <v>8738.380000000001</v>
      </c>
      <c r="E82" s="46"/>
      <c r="F82" s="2"/>
    </row>
    <row r="83" spans="1:6" x14ac:dyDescent="0.25">
      <c r="A83" s="56"/>
      <c r="B83" s="50"/>
      <c r="C83" s="35"/>
      <c r="D83" s="24"/>
      <c r="E83" s="46"/>
      <c r="F83" s="2"/>
    </row>
    <row r="84" spans="1:6" x14ac:dyDescent="0.25">
      <c r="A84" s="53" t="s">
        <v>100</v>
      </c>
      <c r="B84" s="50">
        <v>85821130368</v>
      </c>
      <c r="C84" s="35" t="s">
        <v>13</v>
      </c>
      <c r="D84" s="54">
        <v>7.57</v>
      </c>
      <c r="E84" s="46">
        <v>3238</v>
      </c>
      <c r="F84" s="2" t="s">
        <v>99</v>
      </c>
    </row>
    <row r="85" spans="1:6" x14ac:dyDescent="0.25">
      <c r="A85" s="53" t="s">
        <v>110</v>
      </c>
      <c r="B85" s="50">
        <v>32507385382</v>
      </c>
      <c r="C85" s="35" t="s">
        <v>13</v>
      </c>
      <c r="D85" s="54">
        <v>1595.95</v>
      </c>
      <c r="E85" s="46"/>
      <c r="F85" s="2"/>
    </row>
    <row r="86" spans="1:6" x14ac:dyDescent="0.25">
      <c r="A86" s="53" t="s">
        <v>113</v>
      </c>
      <c r="B86" s="50">
        <v>2371100654</v>
      </c>
      <c r="C86" s="35" t="s">
        <v>13</v>
      </c>
      <c r="D86" s="54">
        <v>600</v>
      </c>
      <c r="E86" s="46"/>
      <c r="F86" s="2"/>
    </row>
    <row r="87" spans="1:6" x14ac:dyDescent="0.25">
      <c r="A87" s="56" t="s">
        <v>23</v>
      </c>
      <c r="B87" s="50"/>
      <c r="C87" s="35"/>
      <c r="D87" s="24">
        <f>+SUM(D84:D86)</f>
        <v>2203.52</v>
      </c>
      <c r="E87" s="46"/>
      <c r="F87" s="2"/>
    </row>
    <row r="88" spans="1:6" x14ac:dyDescent="0.25">
      <c r="A88" s="56"/>
      <c r="B88" s="50"/>
      <c r="C88" s="35"/>
      <c r="D88" s="24"/>
      <c r="E88" s="46"/>
      <c r="F88" s="2"/>
    </row>
    <row r="89" spans="1:6" x14ac:dyDescent="0.25">
      <c r="A89" s="35" t="s">
        <v>58</v>
      </c>
      <c r="B89" s="50">
        <v>92366589656</v>
      </c>
      <c r="C89" s="35" t="s">
        <v>13</v>
      </c>
      <c r="D89" s="42">
        <v>91.25</v>
      </c>
      <c r="E89" s="46">
        <v>3239</v>
      </c>
      <c r="F89" s="2" t="s">
        <v>59</v>
      </c>
    </row>
    <row r="90" spans="1:6" x14ac:dyDescent="0.25">
      <c r="A90" s="35" t="s">
        <v>60</v>
      </c>
      <c r="B90" s="50">
        <v>27215039100</v>
      </c>
      <c r="C90" s="35" t="s">
        <v>13</v>
      </c>
      <c r="D90" s="43">
        <v>485.31</v>
      </c>
      <c r="E90" s="46"/>
      <c r="F90" s="2"/>
    </row>
    <row r="91" spans="1:6" x14ac:dyDescent="0.25">
      <c r="A91" s="53" t="s">
        <v>94</v>
      </c>
      <c r="B91" s="50">
        <v>47424390378</v>
      </c>
      <c r="C91" s="35" t="s">
        <v>95</v>
      </c>
      <c r="D91" s="54">
        <v>3607.5</v>
      </c>
      <c r="E91" s="46"/>
      <c r="F91" s="2"/>
    </row>
    <row r="92" spans="1:6" x14ac:dyDescent="0.25">
      <c r="A92" s="53" t="s">
        <v>111</v>
      </c>
      <c r="B92" s="50">
        <v>77168306419</v>
      </c>
      <c r="C92" s="35" t="s">
        <v>112</v>
      </c>
      <c r="D92" s="54">
        <v>1935</v>
      </c>
      <c r="E92" s="46"/>
      <c r="F92" s="2"/>
    </row>
    <row r="93" spans="1:6" x14ac:dyDescent="0.25">
      <c r="A93" s="56" t="s">
        <v>23</v>
      </c>
      <c r="B93" s="51"/>
      <c r="C93" s="35"/>
      <c r="D93" s="24">
        <f>+SUM(D89:D92)</f>
        <v>6119.0599999999995</v>
      </c>
      <c r="E93" s="46"/>
      <c r="F93" s="2"/>
    </row>
    <row r="94" spans="1:6" x14ac:dyDescent="0.25">
      <c r="A94" s="56"/>
      <c r="B94" s="51"/>
      <c r="C94" s="35"/>
      <c r="D94" s="24"/>
      <c r="E94" s="46"/>
      <c r="F94" s="2"/>
    </row>
    <row r="95" spans="1:6" x14ac:dyDescent="0.25">
      <c r="A95" s="53" t="s">
        <v>102</v>
      </c>
      <c r="B95" s="71">
        <v>94472454976</v>
      </c>
      <c r="C95" s="53" t="s">
        <v>13</v>
      </c>
      <c r="D95" s="54">
        <v>86.28</v>
      </c>
      <c r="E95" s="46">
        <v>3292</v>
      </c>
      <c r="F95" s="2" t="s">
        <v>61</v>
      </c>
    </row>
    <row r="96" spans="1:6" x14ac:dyDescent="0.25">
      <c r="A96" s="56" t="s">
        <v>23</v>
      </c>
      <c r="B96" s="51"/>
      <c r="C96" s="35"/>
      <c r="D96" s="24">
        <v>86.28</v>
      </c>
      <c r="E96" s="46"/>
      <c r="F96" s="2"/>
    </row>
    <row r="97" spans="1:6" x14ac:dyDescent="0.25">
      <c r="A97" s="56"/>
      <c r="B97" s="51"/>
      <c r="C97" s="35"/>
      <c r="D97" s="24"/>
      <c r="E97" s="46"/>
      <c r="F97" s="2"/>
    </row>
    <row r="98" spans="1:6" x14ac:dyDescent="0.25">
      <c r="A98" s="35" t="s">
        <v>67</v>
      </c>
      <c r="B98" s="52">
        <v>99421577215</v>
      </c>
      <c r="C98" s="35" t="s">
        <v>13</v>
      </c>
      <c r="D98" s="42">
        <v>7330.2</v>
      </c>
      <c r="E98" s="46">
        <v>3293</v>
      </c>
      <c r="F98" s="2" t="s">
        <v>62</v>
      </c>
    </row>
    <row r="99" spans="1:6" x14ac:dyDescent="0.25">
      <c r="A99" s="38" t="s">
        <v>107</v>
      </c>
      <c r="B99" s="52">
        <v>75764490764</v>
      </c>
      <c r="C99" s="38" t="s">
        <v>13</v>
      </c>
      <c r="D99" s="42">
        <v>93</v>
      </c>
      <c r="E99" s="46"/>
      <c r="F99" s="2"/>
    </row>
    <row r="100" spans="1:6" x14ac:dyDescent="0.25">
      <c r="A100" s="35" t="s">
        <v>46</v>
      </c>
      <c r="B100" s="52">
        <v>92963223473</v>
      </c>
      <c r="C100" s="35" t="s">
        <v>13</v>
      </c>
      <c r="D100" s="54">
        <v>264.33999999999997</v>
      </c>
      <c r="E100" s="46"/>
      <c r="F100" s="2"/>
    </row>
    <row r="101" spans="1:6" x14ac:dyDescent="0.25">
      <c r="A101" s="35" t="s">
        <v>63</v>
      </c>
      <c r="B101" s="61">
        <v>59191540199</v>
      </c>
      <c r="C101" s="35" t="s">
        <v>13</v>
      </c>
      <c r="D101" s="54">
        <v>125.63</v>
      </c>
      <c r="E101" s="46"/>
      <c r="F101" s="2"/>
    </row>
    <row r="102" spans="1:6" x14ac:dyDescent="0.25">
      <c r="A102" s="35" t="s">
        <v>125</v>
      </c>
      <c r="B102" s="61">
        <v>31062429092</v>
      </c>
      <c r="C102" s="35" t="s">
        <v>13</v>
      </c>
      <c r="D102" s="54">
        <v>64.5</v>
      </c>
      <c r="E102" s="46"/>
      <c r="F102" s="2"/>
    </row>
    <row r="103" spans="1:6" x14ac:dyDescent="0.25">
      <c r="A103" s="35" t="s">
        <v>126</v>
      </c>
      <c r="B103" s="61">
        <v>94989605030</v>
      </c>
      <c r="C103" s="35" t="s">
        <v>13</v>
      </c>
      <c r="D103" s="54">
        <v>431.11</v>
      </c>
      <c r="E103" s="46"/>
      <c r="F103" s="2"/>
    </row>
    <row r="104" spans="1:6" x14ac:dyDescent="0.25">
      <c r="A104" s="35" t="s">
        <v>140</v>
      </c>
      <c r="B104" s="61">
        <v>79733218169</v>
      </c>
      <c r="C104" s="35" t="s">
        <v>13</v>
      </c>
      <c r="D104" s="54">
        <v>88.7</v>
      </c>
      <c r="E104" s="46"/>
      <c r="F104" s="2"/>
    </row>
    <row r="105" spans="1:6" x14ac:dyDescent="0.25">
      <c r="A105" s="35" t="s">
        <v>127</v>
      </c>
      <c r="B105" s="61">
        <v>18076143551</v>
      </c>
      <c r="C105" s="35" t="s">
        <v>13</v>
      </c>
      <c r="D105" s="54">
        <v>63</v>
      </c>
      <c r="E105" s="46"/>
      <c r="F105" s="2"/>
    </row>
    <row r="106" spans="1:6" x14ac:dyDescent="0.25">
      <c r="A106" s="35" t="s">
        <v>151</v>
      </c>
      <c r="B106" s="61">
        <v>64508923964</v>
      </c>
      <c r="C106" s="35" t="s">
        <v>13</v>
      </c>
      <c r="D106" s="54">
        <v>236.7</v>
      </c>
      <c r="E106" s="46"/>
      <c r="F106" s="2"/>
    </row>
    <row r="107" spans="1:6" x14ac:dyDescent="0.25">
      <c r="A107" s="56" t="s">
        <v>23</v>
      </c>
      <c r="B107" s="58"/>
      <c r="C107" s="53"/>
      <c r="D107" s="24">
        <f>+SUM(D98:D106)</f>
        <v>8697.1800000000021</v>
      </c>
      <c r="E107" s="46"/>
      <c r="F107" s="2"/>
    </row>
    <row r="108" spans="1:6" x14ac:dyDescent="0.25">
      <c r="A108" s="56"/>
      <c r="B108" s="58"/>
      <c r="C108" s="53"/>
      <c r="D108" s="24"/>
      <c r="E108" s="46"/>
      <c r="F108" s="2"/>
    </row>
    <row r="109" spans="1:6" x14ac:dyDescent="0.25">
      <c r="A109" s="53" t="s">
        <v>64</v>
      </c>
      <c r="B109" s="58">
        <v>84838770814</v>
      </c>
      <c r="C109" s="53" t="s">
        <v>13</v>
      </c>
      <c r="D109" s="54">
        <v>13.5</v>
      </c>
      <c r="E109" s="46">
        <v>3294</v>
      </c>
      <c r="F109" s="2" t="s">
        <v>65</v>
      </c>
    </row>
    <row r="110" spans="1:6" x14ac:dyDescent="0.25">
      <c r="A110" s="56" t="s">
        <v>23</v>
      </c>
      <c r="B110" s="58"/>
      <c r="C110" s="53"/>
      <c r="D110" s="24">
        <v>13.5</v>
      </c>
      <c r="E110" s="46"/>
      <c r="F110" s="2"/>
    </row>
    <row r="111" spans="1:6" x14ac:dyDescent="0.25">
      <c r="A111" s="56"/>
      <c r="B111" s="58"/>
      <c r="C111" s="53"/>
      <c r="D111" s="24"/>
      <c r="E111" s="46"/>
      <c r="F111" s="2"/>
    </row>
    <row r="112" spans="1:6" x14ac:dyDescent="0.25">
      <c r="A112" s="35" t="s">
        <v>92</v>
      </c>
      <c r="B112" s="51">
        <v>32614011568</v>
      </c>
      <c r="C112" s="35" t="s">
        <v>13</v>
      </c>
      <c r="D112" s="54">
        <v>334.97</v>
      </c>
      <c r="E112" s="65">
        <v>3299</v>
      </c>
      <c r="F112" s="2" t="s">
        <v>66</v>
      </c>
    </row>
    <row r="113" spans="1:6" x14ac:dyDescent="0.25">
      <c r="A113" s="53" t="s">
        <v>89</v>
      </c>
      <c r="B113" s="58">
        <v>31134262074</v>
      </c>
      <c r="C113" s="53" t="s">
        <v>13</v>
      </c>
      <c r="D113" s="54">
        <v>1864.69</v>
      </c>
      <c r="E113" s="46"/>
      <c r="F113" s="2" t="s">
        <v>90</v>
      </c>
    </row>
    <row r="114" spans="1:6" x14ac:dyDescent="0.25">
      <c r="A114" s="56" t="s">
        <v>23</v>
      </c>
      <c r="B114" s="52"/>
      <c r="C114" s="38"/>
      <c r="D114" s="18">
        <f>+SUM(D112:D113)</f>
        <v>2199.66</v>
      </c>
      <c r="E114" s="46"/>
      <c r="F114" s="2"/>
    </row>
    <row r="115" spans="1:6" x14ac:dyDescent="0.25">
      <c r="A115" s="56"/>
      <c r="B115" s="52"/>
      <c r="C115" s="38"/>
      <c r="D115" s="18"/>
      <c r="E115" s="46"/>
      <c r="F115" s="2"/>
    </row>
    <row r="116" spans="1:6" x14ac:dyDescent="0.25">
      <c r="A116" s="53" t="s">
        <v>46</v>
      </c>
      <c r="B116" s="52">
        <v>92963223473</v>
      </c>
      <c r="C116" s="38" t="s">
        <v>13</v>
      </c>
      <c r="D116" s="47">
        <v>781.21</v>
      </c>
      <c r="E116" s="46">
        <v>3431</v>
      </c>
      <c r="F116" s="2" t="s">
        <v>68</v>
      </c>
    </row>
    <row r="117" spans="1:6" x14ac:dyDescent="0.25">
      <c r="A117" s="56" t="s">
        <v>23</v>
      </c>
      <c r="B117" s="52"/>
      <c r="C117" s="38"/>
      <c r="D117" s="18">
        <v>781.21</v>
      </c>
      <c r="E117" s="46"/>
      <c r="F117" s="2"/>
    </row>
    <row r="118" spans="1:6" x14ac:dyDescent="0.25">
      <c r="A118" s="56"/>
      <c r="B118" s="52"/>
      <c r="C118" s="38"/>
      <c r="D118" s="75"/>
      <c r="E118" s="46"/>
      <c r="F118" s="2"/>
    </row>
    <row r="119" spans="1:6" x14ac:dyDescent="0.25">
      <c r="A119" s="53" t="s">
        <v>146</v>
      </c>
      <c r="B119" s="58">
        <v>87565323632</v>
      </c>
      <c r="C119" s="53" t="s">
        <v>13</v>
      </c>
      <c r="D119" s="47">
        <v>760.3</v>
      </c>
      <c r="E119" s="46">
        <v>4221</v>
      </c>
      <c r="F119" s="2" t="s">
        <v>69</v>
      </c>
    </row>
    <row r="120" spans="1:6" x14ac:dyDescent="0.25">
      <c r="A120" s="56" t="s">
        <v>23</v>
      </c>
      <c r="B120" s="58"/>
      <c r="C120" s="53"/>
      <c r="D120" s="18">
        <v>760.3</v>
      </c>
      <c r="E120" s="46"/>
      <c r="F120" s="2"/>
    </row>
    <row r="121" spans="1:6" x14ac:dyDescent="0.25">
      <c r="A121" s="53"/>
      <c r="B121" s="58"/>
      <c r="C121" s="53"/>
      <c r="D121" s="47"/>
      <c r="E121" s="46"/>
      <c r="F121" s="2"/>
    </row>
    <row r="122" spans="1:6" x14ac:dyDescent="0.25">
      <c r="E122" s="22"/>
      <c r="F122" s="2"/>
    </row>
    <row r="123" spans="1:6" x14ac:dyDescent="0.25">
      <c r="E123" s="22"/>
      <c r="F123" s="2"/>
    </row>
    <row r="124" spans="1:6" x14ac:dyDescent="0.25">
      <c r="E124" s="22"/>
      <c r="F124" s="2"/>
    </row>
    <row r="125" spans="1:6" x14ac:dyDescent="0.25">
      <c r="E125" s="22"/>
      <c r="F125" s="2"/>
    </row>
    <row r="126" spans="1:6" x14ac:dyDescent="0.25">
      <c r="E126" s="22"/>
      <c r="F126" s="2"/>
    </row>
    <row r="127" spans="1:6" x14ac:dyDescent="0.25">
      <c r="E127" s="22"/>
      <c r="F127" s="2"/>
    </row>
    <row r="128" spans="1:6" x14ac:dyDescent="0.25">
      <c r="E128" s="22"/>
      <c r="F128" s="2"/>
    </row>
    <row r="129" spans="5:6" x14ac:dyDescent="0.25">
      <c r="E129" s="22"/>
      <c r="F129" s="2"/>
    </row>
    <row r="130" spans="5:6" x14ac:dyDescent="0.25">
      <c r="E130" s="22"/>
      <c r="F130" s="2"/>
    </row>
    <row r="131" spans="5:6" x14ac:dyDescent="0.25">
      <c r="E131" s="22"/>
      <c r="F131" s="2"/>
    </row>
    <row r="132" spans="5:6" x14ac:dyDescent="0.25">
      <c r="E132" s="22"/>
      <c r="F132" s="2"/>
    </row>
    <row r="133" spans="5:6" x14ac:dyDescent="0.25">
      <c r="E133" s="22"/>
      <c r="F133" s="2"/>
    </row>
    <row r="134" spans="5:6" x14ac:dyDescent="0.25">
      <c r="E134" s="22"/>
      <c r="F134" s="2"/>
    </row>
    <row r="135" spans="5:6" x14ac:dyDescent="0.25">
      <c r="E135" s="22"/>
      <c r="F135" s="2"/>
    </row>
    <row r="136" spans="5:6" x14ac:dyDescent="0.25">
      <c r="E136" s="22"/>
      <c r="F136" s="2"/>
    </row>
    <row r="137" spans="5:6" x14ac:dyDescent="0.25">
      <c r="E137" s="22"/>
      <c r="F137" s="2"/>
    </row>
    <row r="138" spans="5:6" x14ac:dyDescent="0.25">
      <c r="E138" s="22"/>
      <c r="F138" s="2"/>
    </row>
  </sheetData>
  <autoFilter ref="A5:F113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39"/>
  <sheetViews>
    <sheetView workbookViewId="0">
      <selection activeCell="B9" sqref="B9"/>
    </sheetView>
  </sheetViews>
  <sheetFormatPr defaultRowHeight="15" x14ac:dyDescent="0.25"/>
  <cols>
    <col min="2" max="2" width="50.42578125" style="67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7" t="s">
        <v>0</v>
      </c>
      <c r="C1" s="6" t="s">
        <v>1</v>
      </c>
    </row>
    <row r="3" spans="2:7" ht="15.75" x14ac:dyDescent="0.25">
      <c r="B3" s="67" t="s">
        <v>2</v>
      </c>
      <c r="C3" s="7" t="s">
        <v>3</v>
      </c>
      <c r="D3" s="7" t="s">
        <v>4</v>
      </c>
      <c r="E3" s="33"/>
      <c r="F3" s="7">
        <v>2026</v>
      </c>
    </row>
    <row r="4" spans="2:7" x14ac:dyDescent="0.25">
      <c r="G4" s="8" t="s">
        <v>5</v>
      </c>
    </row>
    <row r="5" spans="2:7" s="1" customFormat="1" ht="90.75" customHeight="1" x14ac:dyDescent="0.25">
      <c r="B5" s="66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80" t="s">
        <v>105</v>
      </c>
      <c r="C6" s="63" t="s">
        <v>70</v>
      </c>
      <c r="D6" s="2" t="s">
        <v>70</v>
      </c>
      <c r="E6" s="19">
        <v>362.98</v>
      </c>
      <c r="F6" s="40">
        <v>3237</v>
      </c>
      <c r="G6" s="2" t="s">
        <v>71</v>
      </c>
    </row>
    <row r="7" spans="2:7" x14ac:dyDescent="0.25">
      <c r="B7" s="80" t="s">
        <v>106</v>
      </c>
      <c r="C7" s="63" t="s">
        <v>70</v>
      </c>
      <c r="D7" s="2" t="s">
        <v>70</v>
      </c>
      <c r="E7" s="19">
        <v>1116.8800000000001</v>
      </c>
      <c r="F7" s="40">
        <v>3237</v>
      </c>
      <c r="G7" s="2" t="s">
        <v>71</v>
      </c>
    </row>
    <row r="8" spans="2:7" x14ac:dyDescent="0.25">
      <c r="B8" s="65"/>
      <c r="C8" s="63"/>
      <c r="D8" s="2"/>
      <c r="E8" s="20">
        <f>SUM(E6:E7)</f>
        <v>1479.8600000000001</v>
      </c>
      <c r="F8" s="40"/>
      <c r="G8" s="2"/>
    </row>
    <row r="9" spans="2:7" x14ac:dyDescent="0.25">
      <c r="C9" s="63"/>
      <c r="D9" s="2"/>
      <c r="E9" s="77"/>
      <c r="F9" s="40"/>
      <c r="G9" s="2"/>
    </row>
    <row r="10" spans="2:7" x14ac:dyDescent="0.25">
      <c r="C10" s="63"/>
      <c r="D10" s="2"/>
      <c r="E10" s="77"/>
      <c r="F10" s="40"/>
      <c r="G10" s="2"/>
    </row>
    <row r="11" spans="2:7" x14ac:dyDescent="0.25">
      <c r="C11" s="63"/>
      <c r="D11" s="2"/>
      <c r="E11" s="77"/>
      <c r="F11" s="40"/>
      <c r="G11" s="2"/>
    </row>
    <row r="12" spans="2:7" x14ac:dyDescent="0.25">
      <c r="C12" s="63"/>
      <c r="D12" s="2"/>
      <c r="E12" s="77"/>
      <c r="F12" s="40"/>
      <c r="G12" s="10"/>
    </row>
    <row r="13" spans="2:7" x14ac:dyDescent="0.25">
      <c r="B13" s="67" t="s">
        <v>72</v>
      </c>
      <c r="C13" s="2" t="s">
        <v>70</v>
      </c>
      <c r="D13" s="2" t="s">
        <v>70</v>
      </c>
      <c r="E13" s="34">
        <v>350</v>
      </c>
      <c r="F13" s="9">
        <v>3235</v>
      </c>
      <c r="G13" s="2" t="s">
        <v>51</v>
      </c>
    </row>
    <row r="14" spans="2:7" x14ac:dyDescent="0.25">
      <c r="B14" s="67" t="s">
        <v>73</v>
      </c>
      <c r="C14" s="2" t="s">
        <v>70</v>
      </c>
      <c r="D14" s="2" t="s">
        <v>70</v>
      </c>
      <c r="E14" s="34">
        <v>450</v>
      </c>
      <c r="F14" s="9"/>
      <c r="G14" s="2"/>
    </row>
    <row r="15" spans="2:7" x14ac:dyDescent="0.25">
      <c r="B15" s="67" t="s">
        <v>74</v>
      </c>
      <c r="C15" s="2" t="s">
        <v>70</v>
      </c>
      <c r="D15" s="2" t="s">
        <v>70</v>
      </c>
      <c r="E15" s="34">
        <v>706.5</v>
      </c>
      <c r="F15" s="9"/>
      <c r="G15" s="2"/>
    </row>
    <row r="16" spans="2:7" x14ac:dyDescent="0.25">
      <c r="B16" s="65" t="s">
        <v>15</v>
      </c>
      <c r="C16" s="2"/>
      <c r="D16" s="2"/>
      <c r="E16" s="20">
        <f>+SUM(E13:E15)</f>
        <v>1506.5</v>
      </c>
      <c r="F16" s="9"/>
      <c r="G16" s="2"/>
    </row>
    <row r="17" spans="2:7" x14ac:dyDescent="0.25">
      <c r="B17" s="65"/>
      <c r="C17" s="2"/>
      <c r="D17" s="2"/>
      <c r="E17" s="20"/>
      <c r="F17" s="9"/>
      <c r="G17" s="2"/>
    </row>
    <row r="18" spans="2:7" x14ac:dyDescent="0.25">
      <c r="B18" s="67" t="s">
        <v>119</v>
      </c>
      <c r="C18" s="2" t="s">
        <v>70</v>
      </c>
      <c r="D18" s="2" t="s">
        <v>70</v>
      </c>
      <c r="E18" s="34">
        <v>395.86</v>
      </c>
      <c r="F18" s="9">
        <v>3237</v>
      </c>
      <c r="G18" s="2" t="s">
        <v>76</v>
      </c>
    </row>
    <row r="19" spans="2:7" x14ac:dyDescent="0.25">
      <c r="B19" s="67" t="s">
        <v>75</v>
      </c>
      <c r="C19" s="2" t="s">
        <v>70</v>
      </c>
      <c r="D19" s="2" t="s">
        <v>70</v>
      </c>
      <c r="E19" s="34">
        <v>875</v>
      </c>
      <c r="F19" s="9"/>
      <c r="G19" s="2"/>
    </row>
    <row r="20" spans="2:7" x14ac:dyDescent="0.25">
      <c r="B20" s="67" t="s">
        <v>136</v>
      </c>
      <c r="C20" s="2" t="s">
        <v>70</v>
      </c>
      <c r="D20" s="2" t="s">
        <v>70</v>
      </c>
      <c r="E20" s="34">
        <v>6600</v>
      </c>
      <c r="F20" s="9"/>
      <c r="G20" s="2"/>
    </row>
    <row r="21" spans="2:7" x14ac:dyDescent="0.25">
      <c r="B21" s="65" t="s">
        <v>15</v>
      </c>
      <c r="C21" s="2"/>
      <c r="D21" s="2"/>
      <c r="E21" s="20">
        <f>+SUM(E18:E20)</f>
        <v>7870.8600000000006</v>
      </c>
      <c r="F21" s="9"/>
      <c r="G21" s="2"/>
    </row>
    <row r="22" spans="2:7" x14ac:dyDescent="0.25">
      <c r="B22" s="65"/>
      <c r="C22" s="2"/>
      <c r="D22" s="2"/>
      <c r="E22" s="20"/>
      <c r="F22" s="9"/>
      <c r="G22" s="2"/>
    </row>
    <row r="23" spans="2:7" x14ac:dyDescent="0.25">
      <c r="B23" s="67" t="s">
        <v>118</v>
      </c>
      <c r="C23" s="2" t="s">
        <v>70</v>
      </c>
      <c r="D23" s="2" t="s">
        <v>70</v>
      </c>
      <c r="E23" s="34">
        <v>1516.75</v>
      </c>
      <c r="F23" s="9">
        <v>3239</v>
      </c>
      <c r="G23" s="2" t="s">
        <v>59</v>
      </c>
    </row>
    <row r="24" spans="2:7" x14ac:dyDescent="0.25">
      <c r="B24" s="65" t="s">
        <v>15</v>
      </c>
      <c r="C24" s="2"/>
      <c r="D24" s="2"/>
      <c r="E24" s="20">
        <v>1516.75</v>
      </c>
      <c r="F24" s="9"/>
      <c r="G24" s="2"/>
    </row>
    <row r="25" spans="2:7" x14ac:dyDescent="0.25">
      <c r="C25" s="2"/>
      <c r="D25" s="2"/>
      <c r="E25" s="20"/>
      <c r="F25" s="9"/>
      <c r="G25" s="2"/>
    </row>
    <row r="26" spans="2:7" x14ac:dyDescent="0.25">
      <c r="B26" s="67" t="s">
        <v>132</v>
      </c>
      <c r="C26" s="2" t="s">
        <v>70</v>
      </c>
      <c r="D26" s="2" t="s">
        <v>70</v>
      </c>
      <c r="E26" s="34">
        <v>30</v>
      </c>
      <c r="F26" s="9">
        <v>3293</v>
      </c>
      <c r="G26" s="2" t="s">
        <v>62</v>
      </c>
    </row>
    <row r="27" spans="2:7" x14ac:dyDescent="0.25">
      <c r="B27" s="65" t="s">
        <v>15</v>
      </c>
      <c r="C27" s="2"/>
      <c r="D27" s="2"/>
      <c r="E27" s="20">
        <v>30</v>
      </c>
      <c r="F27" s="9"/>
      <c r="G27" s="2"/>
    </row>
    <row r="28" spans="2:7" x14ac:dyDescent="0.25">
      <c r="B28" s="65"/>
      <c r="C28" s="2"/>
      <c r="D28" s="2"/>
      <c r="E28" s="20"/>
      <c r="F28" s="9"/>
      <c r="G28" s="2"/>
    </row>
    <row r="29" spans="2:7" x14ac:dyDescent="0.25">
      <c r="B29" s="65"/>
      <c r="C29" s="2"/>
      <c r="D29" s="2"/>
      <c r="E29" s="20"/>
      <c r="F29" s="9"/>
      <c r="G29" s="2"/>
    </row>
    <row r="30" spans="2:7" x14ac:dyDescent="0.25">
      <c r="B30" s="67" t="s">
        <v>77</v>
      </c>
      <c r="C30" s="2" t="s">
        <v>70</v>
      </c>
      <c r="D30" s="2" t="s">
        <v>70</v>
      </c>
      <c r="E30" s="19">
        <v>340</v>
      </c>
      <c r="F30" s="9">
        <v>3299</v>
      </c>
      <c r="G30" s="2" t="s">
        <v>66</v>
      </c>
    </row>
    <row r="31" spans="2:7" x14ac:dyDescent="0.25">
      <c r="B31" s="65" t="s">
        <v>15</v>
      </c>
      <c r="C31" s="2"/>
      <c r="D31" s="2"/>
      <c r="E31" s="20">
        <v>340</v>
      </c>
      <c r="F31" s="9"/>
      <c r="G31" s="2"/>
    </row>
    <row r="32" spans="2:7" x14ac:dyDescent="0.25">
      <c r="C32" s="2"/>
      <c r="D32" s="2"/>
      <c r="E32" s="19"/>
      <c r="F32" s="9"/>
      <c r="G32" s="2"/>
    </row>
    <row r="33" spans="2:7" x14ac:dyDescent="0.25">
      <c r="B33" s="67" t="s">
        <v>123</v>
      </c>
      <c r="C33" s="2" t="s">
        <v>70</v>
      </c>
      <c r="D33" s="2" t="s">
        <v>70</v>
      </c>
      <c r="E33" s="19">
        <v>6500</v>
      </c>
      <c r="F33" s="9">
        <v>4262</v>
      </c>
      <c r="G33" s="2" t="s">
        <v>122</v>
      </c>
    </row>
    <row r="34" spans="2:7" x14ac:dyDescent="0.25">
      <c r="B34" s="65" t="s">
        <v>15</v>
      </c>
      <c r="C34" s="2"/>
      <c r="D34" s="2"/>
      <c r="E34" s="20">
        <v>6500</v>
      </c>
      <c r="F34" s="9"/>
      <c r="G34" s="2"/>
    </row>
    <row r="35" spans="2:7" x14ac:dyDescent="0.25">
      <c r="C35" s="2"/>
      <c r="D35" s="2"/>
      <c r="E35" s="19"/>
      <c r="F35" s="9"/>
      <c r="G35" s="2"/>
    </row>
    <row r="36" spans="2:7" x14ac:dyDescent="0.25">
      <c r="C36" s="2"/>
      <c r="D36" s="2"/>
      <c r="E36" s="19"/>
      <c r="F36" s="9"/>
      <c r="G36" s="2"/>
    </row>
    <row r="37" spans="2:7" x14ac:dyDescent="0.25">
      <c r="C37" s="2"/>
      <c r="D37" s="2"/>
      <c r="E37" s="19"/>
      <c r="F37" s="9"/>
      <c r="G37" s="2"/>
    </row>
    <row r="38" spans="2:7" x14ac:dyDescent="0.25">
      <c r="C38" s="2"/>
      <c r="D38" s="2"/>
      <c r="E38" s="19"/>
      <c r="F38" s="9"/>
      <c r="G38" s="2"/>
    </row>
    <row r="39" spans="2:7" x14ac:dyDescent="0.25">
      <c r="C39" s="2"/>
      <c r="D39" s="2"/>
      <c r="E39" s="19"/>
      <c r="F39" s="9"/>
      <c r="G39" s="2"/>
    </row>
    <row r="40" spans="2:7" x14ac:dyDescent="0.25">
      <c r="C40" s="2"/>
      <c r="D40" s="2"/>
      <c r="E40" s="19"/>
      <c r="F40" s="9"/>
      <c r="G40" s="2"/>
    </row>
    <row r="41" spans="2:7" x14ac:dyDescent="0.25">
      <c r="C41" s="2"/>
      <c r="D41" s="2"/>
      <c r="E41" s="19"/>
      <c r="F41" s="9"/>
      <c r="G41" s="2"/>
    </row>
    <row r="42" spans="2:7" x14ac:dyDescent="0.25">
      <c r="C42" s="2"/>
      <c r="D42" s="2"/>
      <c r="E42" s="19"/>
      <c r="F42" s="9"/>
      <c r="G42" s="2"/>
    </row>
    <row r="43" spans="2:7" x14ac:dyDescent="0.25">
      <c r="C43" s="2"/>
      <c r="D43" s="2"/>
      <c r="E43" s="19"/>
      <c r="F43" s="9"/>
      <c r="G43" s="2"/>
    </row>
    <row r="44" spans="2:7" x14ac:dyDescent="0.25">
      <c r="C44" s="2"/>
      <c r="D44" s="2"/>
      <c r="E44" s="19"/>
      <c r="F44" s="9"/>
      <c r="G44" s="2"/>
    </row>
    <row r="45" spans="2:7" x14ac:dyDescent="0.25">
      <c r="C45" s="2"/>
      <c r="D45" s="2"/>
      <c r="E45" s="19"/>
      <c r="F45" s="9"/>
      <c r="G45" s="2"/>
    </row>
    <row r="46" spans="2:7" x14ac:dyDescent="0.25">
      <c r="C46" s="2"/>
      <c r="D46" s="2"/>
      <c r="E46" s="19"/>
      <c r="F46" s="9"/>
      <c r="G46" s="2"/>
    </row>
    <row r="47" spans="2:7" x14ac:dyDescent="0.25">
      <c r="C47" s="2"/>
      <c r="D47" s="2"/>
      <c r="E47" s="19"/>
      <c r="F47" s="9"/>
      <c r="G47" s="2"/>
    </row>
    <row r="48" spans="2:7" x14ac:dyDescent="0.25">
      <c r="C48" s="2"/>
      <c r="D48" s="2"/>
      <c r="E48" s="19"/>
      <c r="F48" s="9"/>
      <c r="G48" s="2"/>
    </row>
    <row r="49" spans="3:7" x14ac:dyDescent="0.25">
      <c r="C49" s="2"/>
      <c r="D49" s="2"/>
      <c r="E49" s="19"/>
      <c r="F49" s="9"/>
      <c r="G49" s="2"/>
    </row>
    <row r="50" spans="3:7" x14ac:dyDescent="0.25">
      <c r="C50" s="2"/>
      <c r="D50" s="2"/>
      <c r="E50" s="19"/>
      <c r="F50" s="9"/>
      <c r="G50" s="2"/>
    </row>
    <row r="51" spans="3:7" x14ac:dyDescent="0.25">
      <c r="C51" s="2"/>
      <c r="D51" s="2"/>
      <c r="E51" s="19"/>
      <c r="F51" s="9"/>
      <c r="G51" s="2"/>
    </row>
    <row r="52" spans="3:7" x14ac:dyDescent="0.25">
      <c r="C52" s="2"/>
      <c r="D52" s="2"/>
      <c r="E52" s="19"/>
      <c r="F52" s="9"/>
      <c r="G52" s="2"/>
    </row>
    <row r="53" spans="3:7" x14ac:dyDescent="0.25">
      <c r="C53" s="2"/>
      <c r="D53" s="2"/>
      <c r="E53" s="19"/>
      <c r="F53" s="9"/>
      <c r="G53" s="2"/>
    </row>
    <row r="54" spans="3:7" x14ac:dyDescent="0.25">
      <c r="C54" s="2"/>
      <c r="D54" s="2"/>
      <c r="E54" s="19"/>
      <c r="F54" s="9"/>
      <c r="G54" s="2"/>
    </row>
    <row r="55" spans="3:7" x14ac:dyDescent="0.25">
      <c r="C55" s="2"/>
      <c r="D55" s="2"/>
      <c r="E55" s="19"/>
      <c r="F55" s="9"/>
      <c r="G55" s="2"/>
    </row>
    <row r="56" spans="3:7" x14ac:dyDescent="0.25">
      <c r="C56" s="2"/>
      <c r="D56" s="2"/>
      <c r="E56" s="19"/>
      <c r="F56" s="9"/>
      <c r="G56" s="2"/>
    </row>
    <row r="57" spans="3:7" x14ac:dyDescent="0.25">
      <c r="C57" s="2"/>
      <c r="D57" s="2"/>
      <c r="E57" s="19"/>
      <c r="F57" s="9"/>
      <c r="G57" s="2"/>
    </row>
    <row r="58" spans="3:7" x14ac:dyDescent="0.25">
      <c r="C58" s="2"/>
      <c r="D58" s="2"/>
      <c r="E58" s="19"/>
      <c r="F58" s="9"/>
      <c r="G58" s="2"/>
    </row>
    <row r="59" spans="3:7" x14ac:dyDescent="0.25">
      <c r="C59" s="2"/>
      <c r="D59" s="2"/>
      <c r="E59" s="19"/>
      <c r="F59" s="9"/>
      <c r="G59" s="2"/>
    </row>
    <row r="60" spans="3:7" x14ac:dyDescent="0.25">
      <c r="C60" s="2"/>
      <c r="D60" s="2"/>
      <c r="E60" s="19"/>
      <c r="F60" s="9"/>
      <c r="G60" s="2"/>
    </row>
    <row r="61" spans="3:7" x14ac:dyDescent="0.25">
      <c r="C61" s="2"/>
      <c r="D61" s="2"/>
      <c r="E61" s="19"/>
      <c r="F61" s="9"/>
      <c r="G61" s="2"/>
    </row>
    <row r="62" spans="3:7" x14ac:dyDescent="0.25">
      <c r="C62" s="2"/>
      <c r="D62" s="2"/>
      <c r="E62" s="19"/>
      <c r="F62" s="9"/>
      <c r="G62" s="2"/>
    </row>
    <row r="63" spans="3:7" x14ac:dyDescent="0.25">
      <c r="C63" s="2"/>
      <c r="D63" s="2"/>
      <c r="E63" s="19"/>
      <c r="F63" s="9"/>
      <c r="G63" s="2"/>
    </row>
    <row r="64" spans="3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G128" s="2"/>
    </row>
    <row r="129" spans="3:5" x14ac:dyDescent="0.25">
      <c r="C129" s="2"/>
      <c r="D129" s="2"/>
      <c r="E129" s="19"/>
    </row>
    <row r="130" spans="3:5" x14ac:dyDescent="0.25">
      <c r="C130" s="2"/>
      <c r="D130" s="2"/>
      <c r="E130" s="19"/>
    </row>
    <row r="131" spans="3:5" x14ac:dyDescent="0.25">
      <c r="C131" s="2"/>
      <c r="D131" s="2"/>
      <c r="E131" s="19"/>
    </row>
    <row r="132" spans="3:5" x14ac:dyDescent="0.25">
      <c r="C132" s="2"/>
      <c r="D132" s="2"/>
      <c r="E132" s="19"/>
    </row>
    <row r="133" spans="3:5" x14ac:dyDescent="0.25">
      <c r="C133" s="2"/>
      <c r="D133" s="2"/>
      <c r="E133" s="19"/>
    </row>
    <row r="134" spans="3:5" x14ac:dyDescent="0.25">
      <c r="C134" s="2"/>
      <c r="D134" s="2"/>
      <c r="E134" s="19"/>
    </row>
    <row r="135" spans="3:5" x14ac:dyDescent="0.25">
      <c r="C135" s="2"/>
      <c r="D135" s="2"/>
      <c r="E135" s="19"/>
    </row>
    <row r="136" spans="3:5" x14ac:dyDescent="0.25">
      <c r="C136" s="2"/>
      <c r="D136" s="2"/>
      <c r="E136" s="19"/>
    </row>
    <row r="137" spans="3:5" x14ac:dyDescent="0.25">
      <c r="C137" s="2"/>
      <c r="D137" s="2"/>
      <c r="E137" s="19"/>
    </row>
    <row r="138" spans="3:5" x14ac:dyDescent="0.25">
      <c r="C138" s="2"/>
      <c r="D138" s="2"/>
      <c r="E138" s="19"/>
    </row>
    <row r="139" spans="3:5" x14ac:dyDescent="0.25">
      <c r="C139" s="2"/>
      <c r="D139" s="2"/>
      <c r="E139" s="19"/>
    </row>
  </sheetData>
  <autoFilter ref="B5:G8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G25" sqref="G25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2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83"/>
      <c r="F3" s="7">
        <v>2026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78</v>
      </c>
      <c r="C5" s="5" t="s">
        <v>7</v>
      </c>
      <c r="D5" s="5" t="s">
        <v>8</v>
      </c>
      <c r="E5" s="84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81">
        <v>639701.05000000005</v>
      </c>
      <c r="F6" s="2">
        <v>3111</v>
      </c>
      <c r="G6" s="2" t="s">
        <v>79</v>
      </c>
    </row>
    <row r="7" spans="1:7" x14ac:dyDescent="0.25">
      <c r="B7" s="4"/>
      <c r="C7" s="2"/>
      <c r="D7" s="2"/>
      <c r="E7" s="89">
        <v>4414.55</v>
      </c>
      <c r="F7" s="2">
        <v>3121</v>
      </c>
      <c r="G7" s="2" t="s">
        <v>80</v>
      </c>
    </row>
    <row r="8" spans="1:7" x14ac:dyDescent="0.25">
      <c r="B8" s="2"/>
      <c r="C8" s="3"/>
      <c r="D8" s="2"/>
      <c r="E8" s="90">
        <v>107901.37</v>
      </c>
      <c r="F8" s="2">
        <v>3132</v>
      </c>
      <c r="G8" s="2" t="s">
        <v>81</v>
      </c>
    </row>
    <row r="9" spans="1:7" x14ac:dyDescent="0.25">
      <c r="B9" s="4"/>
      <c r="C9" s="2"/>
      <c r="D9" s="2"/>
      <c r="E9" s="79">
        <v>0</v>
      </c>
      <c r="F9" s="2">
        <v>3133</v>
      </c>
      <c r="G9" s="2" t="s">
        <v>82</v>
      </c>
    </row>
    <row r="10" spans="1:7" x14ac:dyDescent="0.25">
      <c r="B10" s="2"/>
      <c r="C10" s="3"/>
      <c r="D10" s="2"/>
      <c r="E10" s="19">
        <v>721.2</v>
      </c>
      <c r="F10" s="2">
        <v>3211</v>
      </c>
      <c r="G10" s="2" t="s">
        <v>83</v>
      </c>
    </row>
    <row r="11" spans="1:7" x14ac:dyDescent="0.25">
      <c r="B11" s="4"/>
      <c r="C11" s="2"/>
      <c r="D11" s="2"/>
      <c r="E11" s="90">
        <v>11499.57</v>
      </c>
      <c r="F11" s="2">
        <v>3212</v>
      </c>
      <c r="G11" s="2" t="s">
        <v>84</v>
      </c>
    </row>
    <row r="12" spans="1:7" x14ac:dyDescent="0.25">
      <c r="B12" s="4" t="s">
        <v>15</v>
      </c>
      <c r="C12" s="2"/>
      <c r="D12" s="2"/>
      <c r="E12" s="91">
        <f>SUM(E6:E11)</f>
        <v>764237.74</v>
      </c>
      <c r="F12" s="2"/>
      <c r="G12" s="2"/>
    </row>
    <row r="13" spans="1:7" ht="15.75" x14ac:dyDescent="0.25">
      <c r="B13" s="15"/>
      <c r="C13" s="3"/>
      <c r="D13" s="2"/>
      <c r="E13" s="89">
        <v>1614.26</v>
      </c>
      <c r="F13" s="2">
        <v>3291</v>
      </c>
      <c r="G13" s="2" t="s">
        <v>85</v>
      </c>
    </row>
    <row r="14" spans="1:7" x14ac:dyDescent="0.25">
      <c r="B14" s="9" t="s">
        <v>15</v>
      </c>
      <c r="C14" s="3"/>
      <c r="D14" s="2"/>
      <c r="E14" s="92">
        <f>SUM(E13)</f>
        <v>1614.26</v>
      </c>
      <c r="F14" s="2"/>
      <c r="G14" s="2"/>
    </row>
    <row r="15" spans="1:7" ht="15.75" x14ac:dyDescent="0.25">
      <c r="B15" s="15"/>
      <c r="C15" s="2"/>
      <c r="D15" s="2"/>
      <c r="E15" s="89">
        <v>10604.8</v>
      </c>
      <c r="F15" s="2">
        <v>3721</v>
      </c>
      <c r="G15" s="2" t="s">
        <v>86</v>
      </c>
    </row>
    <row r="16" spans="1:7" x14ac:dyDescent="0.25">
      <c r="B16" s="9" t="s">
        <v>15</v>
      </c>
      <c r="C16" s="2"/>
      <c r="D16" s="2"/>
      <c r="E16" s="92">
        <f>SUM(E15)</f>
        <v>10604.8</v>
      </c>
      <c r="F16" s="2"/>
      <c r="G16" s="2"/>
    </row>
    <row r="17" spans="2:7" ht="15.75" x14ac:dyDescent="0.25">
      <c r="B17" s="15"/>
      <c r="C17" s="2"/>
      <c r="D17" s="2"/>
      <c r="E17" s="79">
        <v>0</v>
      </c>
      <c r="F17" s="2">
        <v>3296</v>
      </c>
      <c r="G17" s="2" t="s">
        <v>87</v>
      </c>
    </row>
    <row r="18" spans="2:7" x14ac:dyDescent="0.25">
      <c r="B18" s="9" t="s">
        <v>15</v>
      </c>
      <c r="C18" s="2"/>
      <c r="D18" s="2"/>
      <c r="E18" s="85"/>
      <c r="F18" s="2"/>
      <c r="G18" s="2"/>
    </row>
    <row r="19" spans="2:7" ht="15.75" x14ac:dyDescent="0.25">
      <c r="B19" s="15"/>
      <c r="C19" s="2"/>
      <c r="D19" s="2"/>
      <c r="E19" s="79">
        <v>0</v>
      </c>
      <c r="F19" s="2">
        <v>3433</v>
      </c>
      <c r="G19" s="2" t="s">
        <v>88</v>
      </c>
    </row>
    <row r="20" spans="2:7" x14ac:dyDescent="0.25">
      <c r="B20" s="9" t="s">
        <v>15</v>
      </c>
      <c r="C20" s="2"/>
      <c r="D20" s="2"/>
      <c r="E20" s="85"/>
      <c r="F20" s="2"/>
      <c r="G20" s="2"/>
    </row>
    <row r="21" spans="2:7" x14ac:dyDescent="0.25">
      <c r="B21" s="4"/>
      <c r="C21" s="2"/>
      <c r="D21" s="2"/>
      <c r="E21" s="79"/>
      <c r="F21" s="2"/>
      <c r="G21" s="2"/>
    </row>
    <row r="22" spans="2:7" x14ac:dyDescent="0.25">
      <c r="B22" s="2"/>
      <c r="C22" s="2"/>
      <c r="D22" s="2"/>
      <c r="E22" s="86"/>
      <c r="F22" s="2"/>
      <c r="G22" s="2"/>
    </row>
    <row r="23" spans="2:7" x14ac:dyDescent="0.25">
      <c r="B23" s="4"/>
      <c r="C23" s="2"/>
      <c r="D23" s="2"/>
      <c r="E23" s="86"/>
      <c r="F23" s="2"/>
      <c r="G23" s="2"/>
    </row>
    <row r="24" spans="2:7" x14ac:dyDescent="0.25">
      <c r="B24" s="2"/>
      <c r="C24" s="2"/>
      <c r="D24" s="2"/>
      <c r="E24" s="86"/>
      <c r="F24" s="2"/>
      <c r="G24" s="2"/>
    </row>
    <row r="25" spans="2:7" x14ac:dyDescent="0.25">
      <c r="B25" s="4"/>
      <c r="C25" s="2"/>
      <c r="D25" s="2"/>
      <c r="E25" s="86"/>
      <c r="F25" s="2"/>
      <c r="G25" s="2"/>
    </row>
    <row r="26" spans="2:7" x14ac:dyDescent="0.25">
      <c r="B26" s="2"/>
      <c r="C26" s="2"/>
      <c r="D26" s="2"/>
      <c r="E26" s="86"/>
      <c r="F26" s="2"/>
      <c r="G26" s="2"/>
    </row>
    <row r="27" spans="2:7" x14ac:dyDescent="0.25">
      <c r="B27" s="4"/>
      <c r="C27" s="2"/>
      <c r="D27" s="2"/>
      <c r="E27" s="86"/>
      <c r="F27" s="2"/>
      <c r="G27" s="2"/>
    </row>
    <row r="28" spans="2:7" x14ac:dyDescent="0.25">
      <c r="B28" s="2"/>
      <c r="C28" s="2"/>
      <c r="D28" s="2"/>
      <c r="E28" s="86"/>
      <c r="F28" s="2"/>
      <c r="G28" s="2"/>
    </row>
    <row r="29" spans="2:7" x14ac:dyDescent="0.25">
      <c r="B29" s="2"/>
      <c r="C29" s="2"/>
      <c r="D29" s="2"/>
      <c r="E29" s="86"/>
      <c r="F29" s="2"/>
      <c r="G29" s="2"/>
    </row>
    <row r="30" spans="2:7" x14ac:dyDescent="0.25">
      <c r="B30" s="2"/>
      <c r="C30" s="2"/>
      <c r="D30" s="2"/>
      <c r="E30" s="86"/>
      <c r="F30" s="2"/>
      <c r="G30" s="2"/>
    </row>
    <row r="31" spans="2:7" x14ac:dyDescent="0.25">
      <c r="B31" s="2"/>
      <c r="C31" s="2"/>
      <c r="D31" s="2"/>
      <c r="E31" s="86"/>
      <c r="F31" s="2"/>
      <c r="G31" s="2"/>
    </row>
    <row r="32" spans="2:7" x14ac:dyDescent="0.25">
      <c r="B32" s="4"/>
      <c r="C32" s="2"/>
      <c r="D32" s="2"/>
      <c r="E32" s="86"/>
      <c r="F32" s="2"/>
      <c r="G32" s="2"/>
    </row>
    <row r="33" spans="2:7" x14ac:dyDescent="0.25">
      <c r="B33" s="2"/>
      <c r="C33" s="2"/>
      <c r="D33" s="2"/>
      <c r="E33" s="86"/>
      <c r="F33" s="2"/>
      <c r="G33" s="2"/>
    </row>
    <row r="34" spans="2:7" x14ac:dyDescent="0.25">
      <c r="B34" s="9"/>
      <c r="C34" s="2"/>
      <c r="D34" s="2"/>
      <c r="E34" s="86"/>
      <c r="F34" s="2"/>
      <c r="G34" s="2"/>
    </row>
    <row r="35" spans="2:7" x14ac:dyDescent="0.25">
      <c r="B35" s="2"/>
      <c r="C35" s="2"/>
      <c r="D35" s="2"/>
      <c r="E35" s="86"/>
      <c r="F35" s="2"/>
      <c r="G35" s="2"/>
    </row>
    <row r="36" spans="2:7" x14ac:dyDescent="0.25">
      <c r="B36" s="2"/>
      <c r="C36" s="2"/>
      <c r="D36" s="2"/>
      <c r="E36" s="86"/>
      <c r="F36" s="2"/>
      <c r="G36" s="2"/>
    </row>
    <row r="37" spans="2:7" x14ac:dyDescent="0.25">
      <c r="B37" s="2"/>
      <c r="C37" s="2"/>
      <c r="D37" s="2"/>
      <c r="E37" s="86"/>
      <c r="F37" s="2"/>
      <c r="G37" s="2"/>
    </row>
    <row r="38" spans="2:7" x14ac:dyDescent="0.25">
      <c r="B38" s="2"/>
      <c r="C38" s="2"/>
      <c r="D38" s="2"/>
      <c r="E38" s="86"/>
      <c r="F38" s="2"/>
      <c r="G38" s="2"/>
    </row>
    <row r="39" spans="2:7" x14ac:dyDescent="0.25">
      <c r="B39" s="2"/>
      <c r="C39" s="2"/>
      <c r="D39" s="2"/>
      <c r="E39" s="86"/>
      <c r="F39" s="2"/>
      <c r="G39" s="2"/>
    </row>
    <row r="40" spans="2:7" x14ac:dyDescent="0.25">
      <c r="B40" s="2"/>
      <c r="C40" s="2"/>
      <c r="D40" s="2"/>
      <c r="E40" s="86"/>
      <c r="F40" s="2"/>
      <c r="G40" s="2"/>
    </row>
    <row r="41" spans="2:7" x14ac:dyDescent="0.25">
      <c r="B41" s="2"/>
      <c r="C41" s="2"/>
      <c r="D41" s="2"/>
      <c r="E41" s="86"/>
      <c r="F41" s="2"/>
      <c r="G41" s="2"/>
    </row>
    <row r="42" spans="2:7" x14ac:dyDescent="0.25">
      <c r="B42" s="2"/>
      <c r="C42" s="2"/>
      <c r="D42" s="2"/>
      <c r="E42" s="86"/>
      <c r="F42" s="2"/>
      <c r="G42" s="2"/>
    </row>
    <row r="43" spans="2:7" x14ac:dyDescent="0.25">
      <c r="B43" s="2"/>
      <c r="C43" s="2"/>
      <c r="D43" s="2"/>
      <c r="E43" s="86"/>
      <c r="F43" s="2"/>
      <c r="G43" s="2"/>
    </row>
    <row r="44" spans="2:7" x14ac:dyDescent="0.25">
      <c r="B44" s="2"/>
      <c r="C44" s="2"/>
      <c r="D44" s="2"/>
      <c r="E44" s="86"/>
      <c r="F44" s="2"/>
      <c r="G44" s="2"/>
    </row>
    <row r="45" spans="2:7" x14ac:dyDescent="0.25">
      <c r="B45" s="2"/>
      <c r="C45" s="2"/>
      <c r="D45" s="2"/>
      <c r="E45" s="86"/>
      <c r="F45" s="2"/>
      <c r="G45" s="2"/>
    </row>
    <row r="46" spans="2:7" x14ac:dyDescent="0.25">
      <c r="B46" s="2"/>
      <c r="C46" s="2"/>
      <c r="D46" s="2"/>
      <c r="E46" s="86"/>
      <c r="F46" s="2"/>
      <c r="G46" s="2"/>
    </row>
    <row r="47" spans="2:7" x14ac:dyDescent="0.25">
      <c r="B47" s="2"/>
      <c r="C47" s="2"/>
      <c r="D47" s="2"/>
      <c r="E47" s="86"/>
      <c r="F47" s="2"/>
      <c r="G47" s="2"/>
    </row>
    <row r="48" spans="2:7" x14ac:dyDescent="0.25">
      <c r="B48" s="2"/>
      <c r="C48" s="2"/>
      <c r="D48" s="2"/>
      <c r="E48" s="86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2026-02-19T12:18:09Z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