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25" i="1" l="1"/>
  <c r="E1048576" i="1"/>
  <c r="J25" i="1"/>
</calcChain>
</file>

<file path=xl/sharedStrings.xml><?xml version="1.0" encoding="utf-8"?>
<sst xmlns="http://schemas.openxmlformats.org/spreadsheetml/2006/main" count="138" uniqueCount="103">
  <si>
    <t>PREDMET UGOVORA</t>
  </si>
  <si>
    <t>EVID.BROJ NABAVE</t>
  </si>
  <si>
    <t>VRSTA PROVEDENOG POSTUPKA</t>
  </si>
  <si>
    <t>IZNOS SKLOPLJENOG UGOVORA</t>
  </si>
  <si>
    <t>DATUM SKLAPANJA</t>
  </si>
  <si>
    <t>ROK SKLAPANJA</t>
  </si>
  <si>
    <t>NAZIV PONUDITELJA</t>
  </si>
  <si>
    <t>DATUM ISPORUKE</t>
  </si>
  <si>
    <t>PLAĆENI IZNOS</t>
  </si>
  <si>
    <t>TEHNIČKO VELEUČILIŠTE U ZAGREBU</t>
  </si>
  <si>
    <t>VRBIK 8</t>
  </si>
  <si>
    <t>10000 ZAGREB</t>
  </si>
  <si>
    <t>OIB:08814003451</t>
  </si>
  <si>
    <t>UKUPNO:</t>
  </si>
  <si>
    <t>UREDSKI MATERIJAL</t>
  </si>
  <si>
    <t>ZVIBOR D.O.O.</t>
  </si>
  <si>
    <t>SUKCESIVNO TIJEKOM GODINE</t>
  </si>
  <si>
    <t>MATERIJAL ZA ČIŠĆENJE</t>
  </si>
  <si>
    <t>INSAKO D.O.O.</t>
  </si>
  <si>
    <t>TONERI</t>
  </si>
  <si>
    <t>ZAŠTITARSKE USLUGE</t>
  </si>
  <si>
    <t>SIGURNOST D.O.O.</t>
  </si>
  <si>
    <t>F.S. D.O.O.</t>
  </si>
  <si>
    <t>INDIVIDUALIZACIJA DIPLOMA</t>
  </si>
  <si>
    <t>OTVORENI POSTUPAK</t>
  </si>
  <si>
    <t>REGISTAR UGOVORA 2017.</t>
  </si>
  <si>
    <t>JEDNOSTAVNA NABAVA</t>
  </si>
  <si>
    <t>22.02.2017.</t>
  </si>
  <si>
    <t>31.12.2017.</t>
  </si>
  <si>
    <t>JN-4/2017</t>
  </si>
  <si>
    <t>JN-5/2017</t>
  </si>
  <si>
    <t>01.03.2017.</t>
  </si>
  <si>
    <t>JN-9/2017</t>
  </si>
  <si>
    <t>JN-16/2017</t>
  </si>
  <si>
    <t>IZRADA DIPLOMA I DOPUNSKIH ISPRAVA</t>
  </si>
  <si>
    <t>23.3.2017.</t>
  </si>
  <si>
    <t>JN-15/2017</t>
  </si>
  <si>
    <t>08.05.2017.</t>
  </si>
  <si>
    <t>FS D.O.O.</t>
  </si>
  <si>
    <t>2017/0BU-00307</t>
  </si>
  <si>
    <t>2017/0BU-00179</t>
  </si>
  <si>
    <t>2017/0BU-00125</t>
  </si>
  <si>
    <t>2017/0BU-00135</t>
  </si>
  <si>
    <t>2017/0BU-00087</t>
  </si>
  <si>
    <t>MN-1/2017</t>
  </si>
  <si>
    <t>13.04.2017.</t>
  </si>
  <si>
    <t>2017/S 0F3-0008003</t>
  </si>
  <si>
    <t>28.03.2017.</t>
  </si>
  <si>
    <t>SISTEMATSKI PREGLED DO 50 GOD.</t>
  </si>
  <si>
    <t>JN-13/2017</t>
  </si>
  <si>
    <t>2017/OBU-00190</t>
  </si>
  <si>
    <t>06.04.2017.</t>
  </si>
  <si>
    <t>01.07.2017.</t>
  </si>
  <si>
    <t>POLIKLINIKA            MEDIRAD</t>
  </si>
  <si>
    <t>LABORATORIJSKA OPREMA  RF ANALYZER</t>
  </si>
  <si>
    <t>JN-18-1/2017</t>
  </si>
  <si>
    <t>20107/0BP-00492</t>
  </si>
  <si>
    <t>07.07.2017.</t>
  </si>
  <si>
    <t>01.09.2017.</t>
  </si>
  <si>
    <t>MJERNE TEHNOLOGIJE d.o.o.</t>
  </si>
  <si>
    <t>MREŽNA OPREMA</t>
  </si>
  <si>
    <t>JN-22/2017</t>
  </si>
  <si>
    <t>2017/0BU-00426</t>
  </si>
  <si>
    <t>24.05.2017.</t>
  </si>
  <si>
    <t>24.06.2017.</t>
  </si>
  <si>
    <t>HRVATSKI TELEKOM DD</t>
  </si>
  <si>
    <t>TEKUĆE I INVESTICIJSKO ODRŽAVANJE</t>
  </si>
  <si>
    <t>JN-10/2017</t>
  </si>
  <si>
    <t>2017/0BU-00429</t>
  </si>
  <si>
    <t>02.06.2017.</t>
  </si>
  <si>
    <t>TEXOGLASGRAD d.o.o.</t>
  </si>
  <si>
    <t>POPRAVAK STOLACA KONAVOSKA</t>
  </si>
  <si>
    <t>JN-10-2/2017</t>
  </si>
  <si>
    <t>2017/0BU-00514</t>
  </si>
  <si>
    <t>17.07.2017.</t>
  </si>
  <si>
    <t>15.09.2017.</t>
  </si>
  <si>
    <t>RAČUNALNA OPREMA</t>
  </si>
  <si>
    <t>MN-2/2017</t>
  </si>
  <si>
    <t>2017/S 0F3-00019238</t>
  </si>
  <si>
    <t>grupa A 25.07.2017., grupa B 12.07.2017., grupa C 25.07.2017.</t>
  </si>
  <si>
    <t>grupa A 31.08.2017., grupa B 31.08.2017., grupa C 31.08.2017.</t>
  </si>
  <si>
    <t>grupa A - KODEKS d.o.o.,                 gupa B - KODEKS d.o.o.,                   grupa C - HSM-INFORMATIKA d.o.o.</t>
  </si>
  <si>
    <t>31.08.2017.</t>
  </si>
  <si>
    <t>ČERNELIĆ d.o.o.</t>
  </si>
  <si>
    <t>grupa A                           512.910,13,                    grupa B                  596.657,37,                                  grupa C                       53.520,00</t>
  </si>
  <si>
    <t>BROJ                          OBJAVE</t>
  </si>
  <si>
    <t>VIDEO RASVJETA</t>
  </si>
  <si>
    <t>MULTIMEDIJA</t>
  </si>
  <si>
    <t>JN-25/2017</t>
  </si>
  <si>
    <t>2017/0BP-00761</t>
  </si>
  <si>
    <t>29.01.2018.</t>
  </si>
  <si>
    <t>31.03.2018.</t>
  </si>
  <si>
    <t>AUDIO VIDEO CONSULTING d.o.o.</t>
  </si>
  <si>
    <t>JN-25-1/2017</t>
  </si>
  <si>
    <t>2017/0BP-00766</t>
  </si>
  <si>
    <t>05.02.2018.</t>
  </si>
  <si>
    <t>VISUAL IMPACT d.o.o.</t>
  </si>
  <si>
    <t>512910,13                596.657,37                53.520,00</t>
  </si>
  <si>
    <t>UREDSKI NAMJEŠTAJ</t>
  </si>
  <si>
    <t>MN-3/2017</t>
  </si>
  <si>
    <t>2017/S 0F2-0025419</t>
  </si>
  <si>
    <t>01.03.2018.</t>
  </si>
  <si>
    <t>PRIMAT RD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</si>
</sst>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  <charset val="238"/>
    </font>
    <font>
      <sz val="10"/>
      <color theme="1"/>
      <name val="Calibri"/>
      <family val="2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distributed" vertical="distributed"/>
    </xf>
    <xf numFmtId="4" fontId="4" fillId="0" borderId="1" xfId="0" applyNumberFormat="1" applyFont="1" applyBorder="1"/>
    <xf numFmtId="0" fontId="4" fillId="0" borderId="0" xfId="0" applyFont="1" applyBorder="1"/>
    <xf numFmtId="0" fontId="4" fillId="0" borderId="0" xfId="0" applyFont="1" applyBorder="1" applyAlignment="1">
      <alignment horizontal="distributed" vertical="distributed"/>
    </xf>
    <xf numFmtId="4" fontId="4" fillId="0" borderId="0" xfId="0" applyNumberFormat="1" applyFont="1" applyBorder="1"/>
    <xf numFmtId="0" fontId="1" fillId="3" borderId="2" xfId="0" applyFont="1" applyFill="1" applyBorder="1"/>
    <xf numFmtId="0" fontId="3" fillId="3" borderId="2" xfId="0" applyFont="1" applyFill="1" applyBorder="1"/>
    <xf numFmtId="0" fontId="3" fillId="3" borderId="2" xfId="0" applyFont="1" applyFill="1" applyBorder="1" applyAlignment="1">
      <alignment horizontal="distributed" vertical="distributed"/>
    </xf>
    <xf numFmtId="4" fontId="1" fillId="3" borderId="2" xfId="0" applyNumberFormat="1" applyFont="1" applyFill="1" applyBorder="1"/>
    <xf numFmtId="0" fontId="5" fillId="4" borderId="1" xfId="0" applyFont="1" applyFill="1" applyBorder="1" applyAlignment="1">
      <alignment vertical="distributed"/>
    </xf>
    <xf numFmtId="4" fontId="5" fillId="4" borderId="1" xfId="0" applyNumberFormat="1" applyFont="1" applyFill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horizontal="distributed" vertical="distributed"/>
    </xf>
    <xf numFmtId="14" fontId="5" fillId="4" borderId="1" xfId="0" applyNumberFormat="1" applyFont="1" applyFill="1" applyBorder="1"/>
    <xf numFmtId="0" fontId="5" fillId="4" borderId="1" xfId="0" applyFont="1" applyFill="1" applyBorder="1" applyAlignment="1">
      <alignment horizontal="left" vertical="distributed"/>
    </xf>
    <xf numFmtId="0" fontId="5" fillId="4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 shrinkToFit="1"/>
    </xf>
    <xf numFmtId="4" fontId="4" fillId="0" borderId="1" xfId="0" applyNumberFormat="1" applyFont="1" applyBorder="1" applyAlignment="1">
      <alignment wrapText="1"/>
    </xf>
    <xf numFmtId="4" fontId="5" fillId="4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distributed" vertical="distributed" wrapText="1"/>
    </xf>
    <xf numFmtId="0" fontId="5" fillId="4" borderId="1" xfId="0" applyFont="1" applyFill="1" applyBorder="1" applyAlignment="1">
      <alignment wrapText="1"/>
    </xf>
    <xf numFmtId="0" fontId="5" fillId="4" borderId="1" xfId="0" applyFont="1" applyFill="1" applyBorder="1" applyAlignment="1">
      <alignment horizontal="distributed" vertical="distributed" wrapText="1"/>
    </xf>
    <xf numFmtId="0" fontId="5" fillId="4" borderId="1" xfId="0" applyFont="1" applyFill="1" applyBorder="1" applyAlignment="1">
      <alignment vertical="distributed" wrapText="1"/>
    </xf>
    <xf numFmtId="0" fontId="5" fillId="4" borderId="1" xfId="0" applyFont="1" applyFill="1" applyBorder="1" applyAlignment="1">
      <alignment horizontal="left" vertical="center" wrapText="1"/>
    </xf>
    <xf numFmtId="4" fontId="5" fillId="4" borderId="1" xfId="0" applyNumberFormat="1" applyFont="1" applyFill="1" applyBorder="1" applyAlignment="1">
      <alignment horizontal="right" wrapText="1"/>
    </xf>
    <xf numFmtId="4" fontId="5" fillId="4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left" vertical="distributed" wrapText="1"/>
    </xf>
    <xf numFmtId="0" fontId="5" fillId="4" borderId="1" xfId="0" applyFont="1" applyFill="1" applyBorder="1" applyAlignment="1">
      <alignment horizontal="center" vertical="center" wrapText="1"/>
    </xf>
    <xf numFmtId="4" fontId="5" fillId="4" borderId="1" xfId="0" applyNumberFormat="1" applyFont="1" applyFill="1" applyBorder="1" applyAlignment="1">
      <alignment vertical="center" wrapText="1"/>
    </xf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6"/>
  <sheetViews>
    <sheetView tabSelected="1" topLeftCell="A13" workbookViewId="0">
      <selection activeCell="J24" sqref="J24"/>
    </sheetView>
  </sheetViews>
  <sheetFormatPr defaultRowHeight="15" x14ac:dyDescent="0.25"/>
  <cols>
    <col min="1" max="1" width="16" customWidth="1"/>
    <col min="2" max="2" width="10.5703125" customWidth="1"/>
    <col min="3" max="3" width="15.140625" customWidth="1"/>
    <col min="4" max="4" width="12.85546875" customWidth="1"/>
    <col min="5" max="5" width="14.140625" customWidth="1"/>
    <col min="6" max="6" width="11.42578125" customWidth="1"/>
    <col min="7" max="7" width="10.5703125" customWidth="1"/>
    <col min="8" max="8" width="14.28515625" customWidth="1"/>
    <col min="9" max="9" width="12.5703125" customWidth="1"/>
    <col min="10" max="10" width="12.85546875" customWidth="1"/>
  </cols>
  <sheetData>
    <row r="1" spans="1:11" x14ac:dyDescent="0.25">
      <c r="A1" s="1" t="s">
        <v>9</v>
      </c>
      <c r="B1" s="1"/>
      <c r="C1" s="1"/>
    </row>
    <row r="2" spans="1:11" x14ac:dyDescent="0.25">
      <c r="A2" s="1" t="s">
        <v>10</v>
      </c>
      <c r="B2" s="1"/>
      <c r="C2" s="1"/>
    </row>
    <row r="3" spans="1:11" x14ac:dyDescent="0.25">
      <c r="A3" s="1" t="s">
        <v>11</v>
      </c>
      <c r="B3" s="1"/>
      <c r="C3" s="1"/>
    </row>
    <row r="4" spans="1:11" x14ac:dyDescent="0.25">
      <c r="A4" s="1" t="s">
        <v>12</v>
      </c>
      <c r="B4" s="1"/>
      <c r="C4" s="1"/>
    </row>
    <row r="7" spans="1:11" x14ac:dyDescent="0.25">
      <c r="B7" s="1"/>
      <c r="C7" s="1"/>
      <c r="D7" s="1" t="s">
        <v>25</v>
      </c>
      <c r="E7" s="1"/>
    </row>
    <row r="9" spans="1:11" ht="40.5" customHeight="1" x14ac:dyDescent="0.25">
      <c r="A9" s="24" t="s">
        <v>0</v>
      </c>
      <c r="B9" s="24" t="s">
        <v>1</v>
      </c>
      <c r="C9" s="24" t="s">
        <v>85</v>
      </c>
      <c r="D9" s="24" t="s">
        <v>2</v>
      </c>
      <c r="E9" s="24" t="s">
        <v>3</v>
      </c>
      <c r="F9" s="24" t="s">
        <v>4</v>
      </c>
      <c r="G9" s="24" t="s">
        <v>5</v>
      </c>
      <c r="H9" s="24" t="s">
        <v>6</v>
      </c>
      <c r="I9" s="24" t="s">
        <v>7</v>
      </c>
      <c r="J9" s="24" t="s">
        <v>8</v>
      </c>
      <c r="K9" s="2"/>
    </row>
    <row r="10" spans="1:11" ht="33.75" x14ac:dyDescent="0.25">
      <c r="A10" s="3" t="s">
        <v>14</v>
      </c>
      <c r="B10" s="3" t="s">
        <v>29</v>
      </c>
      <c r="C10" s="4" t="s">
        <v>43</v>
      </c>
      <c r="D10" s="23" t="s">
        <v>26</v>
      </c>
      <c r="E10" s="5">
        <v>88571.05</v>
      </c>
      <c r="F10" s="3" t="s">
        <v>27</v>
      </c>
      <c r="G10" s="3" t="s">
        <v>28</v>
      </c>
      <c r="H10" s="3" t="s">
        <v>15</v>
      </c>
      <c r="I10" s="20" t="s">
        <v>16</v>
      </c>
      <c r="J10" s="21"/>
      <c r="K10" s="2"/>
    </row>
    <row r="11" spans="1:11" ht="33.75" x14ac:dyDescent="0.25">
      <c r="A11" s="13" t="s">
        <v>17</v>
      </c>
      <c r="B11" s="3" t="s">
        <v>30</v>
      </c>
      <c r="C11" s="4" t="s">
        <v>42</v>
      </c>
      <c r="D11" s="23" t="s">
        <v>26</v>
      </c>
      <c r="E11" s="14">
        <v>32310.2</v>
      </c>
      <c r="F11" s="15" t="s">
        <v>31</v>
      </c>
      <c r="G11" s="3" t="s">
        <v>28</v>
      </c>
      <c r="H11" s="18" t="s">
        <v>18</v>
      </c>
      <c r="I11" s="19" t="s">
        <v>16</v>
      </c>
      <c r="J11" s="22"/>
      <c r="K11" s="2"/>
    </row>
    <row r="12" spans="1:11" ht="33.75" x14ac:dyDescent="0.25">
      <c r="A12" s="19" t="s">
        <v>20</v>
      </c>
      <c r="B12" s="3" t="s">
        <v>32</v>
      </c>
      <c r="C12" s="4" t="s">
        <v>41</v>
      </c>
      <c r="D12" s="23" t="s">
        <v>26</v>
      </c>
      <c r="E12" s="14">
        <v>132480</v>
      </c>
      <c r="F12" s="15" t="s">
        <v>47</v>
      </c>
      <c r="G12" s="3" t="s">
        <v>28</v>
      </c>
      <c r="H12" s="18" t="s">
        <v>21</v>
      </c>
      <c r="I12" s="19" t="s">
        <v>16</v>
      </c>
      <c r="J12" s="22"/>
      <c r="K12" s="2"/>
    </row>
    <row r="13" spans="1:11" ht="33.75" x14ac:dyDescent="0.25">
      <c r="A13" s="19" t="s">
        <v>34</v>
      </c>
      <c r="B13" s="3" t="s">
        <v>33</v>
      </c>
      <c r="C13" s="4" t="s">
        <v>40</v>
      </c>
      <c r="D13" s="23" t="s">
        <v>26</v>
      </c>
      <c r="E13" s="14">
        <v>45500</v>
      </c>
      <c r="F13" s="17" t="s">
        <v>35</v>
      </c>
      <c r="G13" s="3" t="s">
        <v>28</v>
      </c>
      <c r="H13" s="18" t="s">
        <v>38</v>
      </c>
      <c r="I13" s="19" t="s">
        <v>16</v>
      </c>
      <c r="J13" s="22"/>
      <c r="K13" s="2"/>
    </row>
    <row r="14" spans="1:11" ht="33.75" x14ac:dyDescent="0.25">
      <c r="A14" s="19" t="s">
        <v>23</v>
      </c>
      <c r="B14" s="15" t="s">
        <v>36</v>
      </c>
      <c r="C14" s="16" t="s">
        <v>39</v>
      </c>
      <c r="D14" s="23" t="s">
        <v>26</v>
      </c>
      <c r="E14" s="14">
        <v>77775</v>
      </c>
      <c r="F14" s="15" t="s">
        <v>37</v>
      </c>
      <c r="G14" s="3" t="s">
        <v>28</v>
      </c>
      <c r="H14" s="15" t="s">
        <v>22</v>
      </c>
      <c r="I14" s="19" t="s">
        <v>16</v>
      </c>
      <c r="J14" s="22"/>
      <c r="K14" s="2"/>
    </row>
    <row r="15" spans="1:11" ht="33.75" x14ac:dyDescent="0.25">
      <c r="A15" s="15" t="s">
        <v>19</v>
      </c>
      <c r="B15" s="15" t="s">
        <v>44</v>
      </c>
      <c r="C15" s="16" t="s">
        <v>46</v>
      </c>
      <c r="D15" s="19" t="s">
        <v>24</v>
      </c>
      <c r="E15" s="14">
        <v>215813</v>
      </c>
      <c r="F15" s="15" t="s">
        <v>45</v>
      </c>
      <c r="G15" s="3" t="s">
        <v>28</v>
      </c>
      <c r="H15" s="3" t="s">
        <v>15</v>
      </c>
      <c r="I15" s="19" t="s">
        <v>16</v>
      </c>
      <c r="J15" s="14"/>
      <c r="K15" s="2"/>
    </row>
    <row r="16" spans="1:11" ht="34.5" x14ac:dyDescent="0.25">
      <c r="A16" s="25" t="s">
        <v>48</v>
      </c>
      <c r="B16" s="15" t="s">
        <v>49</v>
      </c>
      <c r="C16" s="16" t="s">
        <v>50</v>
      </c>
      <c r="D16" s="19" t="s">
        <v>26</v>
      </c>
      <c r="E16" s="14">
        <v>99750</v>
      </c>
      <c r="F16" s="15" t="s">
        <v>51</v>
      </c>
      <c r="G16" s="15" t="s">
        <v>52</v>
      </c>
      <c r="H16" s="25" t="s">
        <v>53</v>
      </c>
      <c r="I16" s="15" t="s">
        <v>52</v>
      </c>
      <c r="J16" s="14">
        <v>78405</v>
      </c>
      <c r="K16" s="2"/>
    </row>
    <row r="17" spans="1:11" ht="39.75" customHeight="1" x14ac:dyDescent="0.25">
      <c r="A17" s="25" t="s">
        <v>54</v>
      </c>
      <c r="B17" s="25" t="s">
        <v>55</v>
      </c>
      <c r="C17" s="26" t="s">
        <v>56</v>
      </c>
      <c r="D17" s="19" t="s">
        <v>26</v>
      </c>
      <c r="E17" s="22">
        <v>64655</v>
      </c>
      <c r="F17" s="25" t="s">
        <v>57</v>
      </c>
      <c r="G17" s="25" t="s">
        <v>58</v>
      </c>
      <c r="H17" s="25" t="s">
        <v>59</v>
      </c>
      <c r="I17" s="25" t="s">
        <v>58</v>
      </c>
      <c r="J17" s="22">
        <v>64655</v>
      </c>
      <c r="K17" s="2"/>
    </row>
    <row r="18" spans="1:11" ht="26.25" customHeight="1" x14ac:dyDescent="0.25">
      <c r="A18" s="27" t="s">
        <v>60</v>
      </c>
      <c r="B18" s="25" t="s">
        <v>61</v>
      </c>
      <c r="C18" s="26" t="s">
        <v>62</v>
      </c>
      <c r="D18" s="19" t="s">
        <v>26</v>
      </c>
      <c r="E18" s="22">
        <v>60970</v>
      </c>
      <c r="F18" s="25" t="s">
        <v>63</v>
      </c>
      <c r="G18" s="25" t="s">
        <v>64</v>
      </c>
      <c r="H18" s="25" t="s">
        <v>65</v>
      </c>
      <c r="I18" s="25" t="s">
        <v>64</v>
      </c>
      <c r="J18" s="22">
        <v>60970</v>
      </c>
      <c r="K18" s="2"/>
    </row>
    <row r="19" spans="1:11" ht="38.25" customHeight="1" x14ac:dyDescent="0.25">
      <c r="A19" s="28" t="s">
        <v>66</v>
      </c>
      <c r="B19" s="25" t="s">
        <v>67</v>
      </c>
      <c r="C19" s="26" t="s">
        <v>68</v>
      </c>
      <c r="D19" s="19" t="s">
        <v>26</v>
      </c>
      <c r="E19" s="29">
        <v>147857</v>
      </c>
      <c r="F19" s="25" t="s">
        <v>69</v>
      </c>
      <c r="G19" s="25" t="s">
        <v>28</v>
      </c>
      <c r="H19" s="25" t="s">
        <v>70</v>
      </c>
      <c r="I19" s="19" t="s">
        <v>16</v>
      </c>
      <c r="J19" s="30"/>
      <c r="K19" s="2"/>
    </row>
    <row r="20" spans="1:11" ht="31.5" customHeight="1" x14ac:dyDescent="0.25">
      <c r="A20" s="31" t="s">
        <v>71</v>
      </c>
      <c r="B20" s="25" t="s">
        <v>72</v>
      </c>
      <c r="C20" s="26" t="s">
        <v>73</v>
      </c>
      <c r="D20" s="19" t="s">
        <v>26</v>
      </c>
      <c r="E20" s="22">
        <v>194937</v>
      </c>
      <c r="F20" s="25" t="s">
        <v>74</v>
      </c>
      <c r="G20" s="25" t="s">
        <v>75</v>
      </c>
      <c r="H20" s="25" t="s">
        <v>83</v>
      </c>
      <c r="I20" s="25" t="s">
        <v>75</v>
      </c>
      <c r="J20" s="22">
        <v>194937</v>
      </c>
      <c r="K20" s="2"/>
    </row>
    <row r="21" spans="1:11" ht="84" customHeight="1" x14ac:dyDescent="0.25">
      <c r="A21" s="28" t="s">
        <v>76</v>
      </c>
      <c r="B21" s="32" t="s">
        <v>77</v>
      </c>
      <c r="C21" s="32" t="s">
        <v>78</v>
      </c>
      <c r="D21" s="19" t="s">
        <v>24</v>
      </c>
      <c r="E21" s="33" t="s">
        <v>84</v>
      </c>
      <c r="F21" s="19" t="s">
        <v>79</v>
      </c>
      <c r="G21" s="19" t="s">
        <v>80</v>
      </c>
      <c r="H21" s="19" t="s">
        <v>81</v>
      </c>
      <c r="I21" s="32" t="s">
        <v>82</v>
      </c>
      <c r="J21" s="29" t="s">
        <v>97</v>
      </c>
      <c r="K21" s="2"/>
    </row>
    <row r="22" spans="1:11" ht="56.25" customHeight="1" x14ac:dyDescent="0.25">
      <c r="A22" s="28" t="s">
        <v>87</v>
      </c>
      <c r="B22" s="32" t="s">
        <v>88</v>
      </c>
      <c r="C22" s="32" t="s">
        <v>89</v>
      </c>
      <c r="D22" s="19" t="s">
        <v>26</v>
      </c>
      <c r="E22" s="33">
        <v>47070</v>
      </c>
      <c r="F22" s="19" t="s">
        <v>90</v>
      </c>
      <c r="G22" s="19" t="s">
        <v>91</v>
      </c>
      <c r="H22" s="19" t="s">
        <v>92</v>
      </c>
      <c r="I22" s="19" t="s">
        <v>91</v>
      </c>
      <c r="J22" s="14"/>
      <c r="K22" s="2"/>
    </row>
    <row r="23" spans="1:11" ht="56.25" customHeight="1" x14ac:dyDescent="0.25">
      <c r="A23" s="28" t="s">
        <v>86</v>
      </c>
      <c r="B23" s="32" t="s">
        <v>93</v>
      </c>
      <c r="C23" s="32" t="s">
        <v>94</v>
      </c>
      <c r="D23" s="19" t="s">
        <v>26</v>
      </c>
      <c r="E23" s="33">
        <v>59972</v>
      </c>
      <c r="F23" s="19" t="s">
        <v>95</v>
      </c>
      <c r="G23" s="19" t="s">
        <v>91</v>
      </c>
      <c r="H23" s="19" t="s">
        <v>96</v>
      </c>
      <c r="I23" s="19" t="s">
        <v>91</v>
      </c>
      <c r="J23" s="14"/>
      <c r="K23" s="2"/>
    </row>
    <row r="24" spans="1:11" ht="52.5" customHeight="1" x14ac:dyDescent="0.25">
      <c r="A24" s="28" t="s">
        <v>98</v>
      </c>
      <c r="B24" s="32" t="s">
        <v>99</v>
      </c>
      <c r="C24" s="32" t="s">
        <v>100</v>
      </c>
      <c r="D24" s="19" t="s">
        <v>24</v>
      </c>
      <c r="E24" s="33">
        <v>55660</v>
      </c>
      <c r="F24" s="19" t="s">
        <v>101</v>
      </c>
      <c r="G24" s="19" t="s">
        <v>91</v>
      </c>
      <c r="H24" s="19" t="s">
        <v>102</v>
      </c>
      <c r="I24" s="19" t="s">
        <v>91</v>
      </c>
      <c r="J24" s="14"/>
      <c r="K24" s="2"/>
    </row>
    <row r="25" spans="1:11" ht="24" customHeight="1" thickBot="1" x14ac:dyDescent="0.3">
      <c r="A25" s="9" t="s">
        <v>13</v>
      </c>
      <c r="B25" s="10"/>
      <c r="C25" s="11"/>
      <c r="D25" s="10"/>
      <c r="E25" s="12">
        <f>SUM(E10:E24)</f>
        <v>1323320.25</v>
      </c>
      <c r="F25" s="10"/>
      <c r="G25" s="10"/>
      <c r="H25" s="10"/>
      <c r="I25" s="10"/>
      <c r="J25" s="12">
        <f>SUM(J11:J22)</f>
        <v>398967</v>
      </c>
      <c r="K25" s="2"/>
    </row>
    <row r="26" spans="1:11" ht="15.75" thickTop="1" x14ac:dyDescent="0.25">
      <c r="A26" s="6"/>
      <c r="B26" s="6"/>
      <c r="C26" s="7"/>
      <c r="D26" s="6"/>
      <c r="E26" s="8"/>
      <c r="F26" s="6"/>
      <c r="G26" s="6"/>
      <c r="H26" s="6"/>
      <c r="I26" s="6"/>
      <c r="J26" s="8"/>
      <c r="K26" s="2"/>
    </row>
    <row r="27" spans="1:11" x14ac:dyDescent="0.25">
      <c r="A27" s="6"/>
      <c r="B27" s="6"/>
      <c r="C27" s="7"/>
      <c r="D27" s="6"/>
      <c r="E27" s="8"/>
      <c r="F27" s="6"/>
      <c r="G27" s="6"/>
      <c r="H27" s="6"/>
      <c r="I27" s="6"/>
      <c r="J27" s="8"/>
      <c r="K27" s="2"/>
    </row>
    <row r="1048576" spans="5:5" x14ac:dyDescent="0.25">
      <c r="E1048576" s="34" t="e">
        <f>SUM(#REF!)</f>
        <v>#REF!</v>
      </c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25" sqref="C25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2018-03-27T10:25:34Z</dcterms:modified>
</cp:coreProperties>
</file>